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(1)乳用牛" sheetId="1" r:id="rId1"/>
    <sheet name="(2)肉用牛" sheetId="2" r:id="rId2"/>
    <sheet name="(3)豚" sheetId="3" r:id="rId3"/>
    <sheet name="(4)採卵鶏" sheetId="4" r:id="rId4"/>
    <sheet name="(5)ﾌﾞﾛｲﾗｰ" sheetId="5" r:id="rId5"/>
  </sheets>
  <definedNames>
    <definedName name="_xlnm.Print_Area" localSheetId="0">'(1)乳用牛'!$A$1:$AJ$32</definedName>
    <definedName name="_xlnm.Print_Area" localSheetId="1">'(2)肉用牛'!$A$1:$AJ$37</definedName>
    <definedName name="_xlnm.Print_Area" localSheetId="2">'(3)豚'!$A$1:$AJ$46</definedName>
    <definedName name="_xlnm.Print_Area" localSheetId="3">'(4)採卵鶏'!$A$1:$AJ$37</definedName>
    <definedName name="_xlnm.Print_Area" localSheetId="4">'(5)ﾌﾞﾛｲﾗｰ'!$A$1:$AJ$22</definedName>
  </definedNames>
  <calcPr fullCalcOnLoad="1"/>
</workbook>
</file>

<file path=xl/sharedStrings.xml><?xml version="1.0" encoding="utf-8"?>
<sst xmlns="http://schemas.openxmlformats.org/spreadsheetml/2006/main" count="643" uniqueCount="149">
  <si>
    <t>年次</t>
  </si>
  <si>
    <t>(前年対比)</t>
  </si>
  <si>
    <t>　　　①飼養戸数と頭数の推移</t>
  </si>
  <si>
    <t>　②生乳生産量の推移</t>
  </si>
  <si>
    <t>　　　　　　　　　　　　③大規模経営の推移（成牛２０頭以上飼養）</t>
  </si>
  <si>
    <t>肉専用種</t>
  </si>
  <si>
    <t>2歳以上の雌牛</t>
  </si>
  <si>
    <t>乳用種</t>
  </si>
  <si>
    <t>うち子取用雌豚</t>
  </si>
  <si>
    <t>　　　　　　　　　　②肉豚の出荷頭数と子豚生産頭数の推移</t>
  </si>
  <si>
    <t>　　　　　　　　　　　　　　　　　　　　　　③枝肉１㎏当たり卸売価格の推移（仙台市中央卸売市場食肉市場）</t>
  </si>
  <si>
    <t>計</t>
  </si>
  <si>
    <t>極上</t>
  </si>
  <si>
    <t>上</t>
  </si>
  <si>
    <t>中</t>
  </si>
  <si>
    <t>並</t>
  </si>
  <si>
    <t>等外</t>
  </si>
  <si>
    <t>　　　　　　　　　　　　　　④大規模経営の推移（肥育豚３００頭以上飼養）</t>
  </si>
  <si>
    <t>　　　①飼養戸数と羽数の推移</t>
  </si>
  <si>
    <t>種鶏のみの飼養者除く</t>
  </si>
  <si>
    <t>採卵鶏計</t>
  </si>
  <si>
    <t>成鶏めす</t>
  </si>
  <si>
    <t>　②鶏卵生産量の推移</t>
  </si>
  <si>
    <t>　　　　　　　　　　　　　　③大規模経営の推移（採卵鶏10,000羽以上飼養）</t>
  </si>
  <si>
    <t>　　　　　②ブロイラー出荷羽数の推移</t>
  </si>
  <si>
    <t>飼養戸数</t>
  </si>
  <si>
    <t>枝肉価格</t>
  </si>
  <si>
    <t>飼養羽数</t>
  </si>
  <si>
    <t>1戸当たり羽数</t>
  </si>
  <si>
    <t>出荷羽数</t>
  </si>
  <si>
    <t>生乳生産量</t>
  </si>
  <si>
    <t>経営体数</t>
  </si>
  <si>
    <t>飼養頭数</t>
  </si>
  <si>
    <t>全経営体に占める割合(戸数)</t>
  </si>
  <si>
    <t>全経営体に占める割合(頭数)</t>
  </si>
  <si>
    <t>飼養戸数</t>
  </si>
  <si>
    <t>飼養頭数</t>
  </si>
  <si>
    <t>1戸当たり頭数</t>
  </si>
  <si>
    <t>乳用種</t>
  </si>
  <si>
    <t>合計</t>
  </si>
  <si>
    <t>飼養戸数</t>
  </si>
  <si>
    <t>1戸当たり頭数</t>
  </si>
  <si>
    <t>肉豚出荷頭数</t>
  </si>
  <si>
    <t>経営体数</t>
  </si>
  <si>
    <t>飼養頭数</t>
  </si>
  <si>
    <t>全経営体に占める割合(戸数)</t>
  </si>
  <si>
    <t>全経営体に占める割合(頭数)</t>
  </si>
  <si>
    <t>飼養羽数</t>
  </si>
  <si>
    <t>1戸当たり羽数</t>
  </si>
  <si>
    <t>鶏卵生産量</t>
  </si>
  <si>
    <t>経営体数</t>
  </si>
  <si>
    <t>飼養羽数</t>
  </si>
  <si>
    <t>全経営体に占める割合(戸数)</t>
  </si>
  <si>
    <t>全経営体に占める割合(頭数)</t>
  </si>
  <si>
    <t>･･･</t>
  </si>
  <si>
    <t>飼養戸数</t>
  </si>
  <si>
    <t>飼養頭数</t>
  </si>
  <si>
    <t>うち搾乳牛</t>
  </si>
  <si>
    <t>肉専用種</t>
  </si>
  <si>
    <t>（１）乳用牛</t>
  </si>
  <si>
    <t>（２）肉用牛</t>
  </si>
  <si>
    <t>（４）採卵鶏</t>
  </si>
  <si>
    <t>（５）ブロイラー</t>
  </si>
  <si>
    <t>1戸当たり頭数</t>
  </si>
  <si>
    <t xml:space="preserve">　　　　②肥育牛の出荷頭数の推移  </t>
  </si>
  <si>
    <t>　　　　　　　　　　③大規模経営の推移（２０頭以上飼養）</t>
  </si>
  <si>
    <t>X</t>
  </si>
  <si>
    <t>X</t>
  </si>
  <si>
    <t>区分</t>
  </si>
  <si>
    <t>出典：牛乳乳製品統計</t>
  </si>
  <si>
    <t>区分／年次</t>
  </si>
  <si>
    <t>(対前年比)</t>
  </si>
  <si>
    <t>(対前年比)</t>
  </si>
  <si>
    <t>(対前年比)</t>
  </si>
  <si>
    <t>(対前年比)</t>
  </si>
  <si>
    <t>(対前年比)</t>
  </si>
  <si>
    <t>（単位：ｔ）</t>
  </si>
  <si>
    <t>（単位：頭）</t>
  </si>
  <si>
    <t>（単位：円／㎏）</t>
  </si>
  <si>
    <t>（単位：頭）</t>
  </si>
  <si>
    <t>X</t>
  </si>
  <si>
    <t>　　</t>
  </si>
  <si>
    <t xml:space="preserve">　　　 </t>
  </si>
  <si>
    <t xml:space="preserve">　　 </t>
  </si>
  <si>
    <t>　</t>
  </si>
  <si>
    <t>＊</t>
  </si>
  <si>
    <t>年次</t>
  </si>
  <si>
    <t>H4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</si>
  <si>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</si>
  <si>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</si>
  <si>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</si>
  <si>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</si>
  <si>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</si>
  <si>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</si>
  <si>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</si>
  <si>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</si>
  <si>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</si>
  <si>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</si>
  <si>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</si>
  <si>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</si>
  <si>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</si>
  <si>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</si>
  <si>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</si>
  <si>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</si>
  <si>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</si>
  <si>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</si>
  <si>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</si>
  <si>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</si>
  <si>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</si>
  <si>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</si>
  <si>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</si>
  <si>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</si>
  <si>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</si>
  <si>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</si>
  <si>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</si>
  <si>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</si>
  <si>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R2</t>
  </si>
  <si>
    <t>R2</t>
  </si>
  <si>
    <t>R3</t>
  </si>
  <si>
    <t>H3</t>
  </si>
  <si>
    <t>R1</t>
  </si>
  <si>
    <t>R3</t>
  </si>
  <si>
    <t>H3</t>
  </si>
  <si>
    <t>H2</t>
  </si>
  <si>
    <t>H2</t>
  </si>
  <si>
    <t>H31</t>
  </si>
  <si>
    <t>出典：畜産物流通統計調査</t>
  </si>
  <si>
    <t>（３）豚</t>
  </si>
  <si>
    <t>出典：畜産統計</t>
  </si>
  <si>
    <t>※平成22年次以降調査なし</t>
  </si>
  <si>
    <t>出典：畜産統計（農林業センサス実施年は調査なし）</t>
  </si>
  <si>
    <t>※下２段は本県算出</t>
  </si>
  <si>
    <t>※対前年比は本県算出</t>
  </si>
  <si>
    <t>出典：畜産統計（H7･12･17年は調査なし）</t>
  </si>
  <si>
    <t>出典：畜産統計（H7･12･17年は調査なし）</t>
  </si>
  <si>
    <t>出典：畜産物流通統計</t>
  </si>
  <si>
    <t>※1戸当たり頭数対前年比は本県算出。小数点以下の数値を含んで算出しているもの。</t>
  </si>
  <si>
    <t>※対前年比のうち＊は本県算出。小数点以下の数値を含んで算出しているもの。</t>
  </si>
  <si>
    <t>H21</t>
  </si>
  <si>
    <t>R4</t>
  </si>
  <si>
    <t>出典：畜産統計（農林業センサス実施年は調査なし）</t>
  </si>
  <si>
    <t>（単位：戸、頭）</t>
  </si>
  <si>
    <t>R5</t>
  </si>
  <si>
    <t>R4</t>
  </si>
  <si>
    <t>（単位：戸、頭、％）</t>
  </si>
  <si>
    <t>出典：畜産物流通統計</t>
  </si>
  <si>
    <t>（単位：戸、千羽）</t>
  </si>
  <si>
    <t>出典：畜産物流通統計、畜産統計（農林業センサス実施年は調査なし）</t>
  </si>
  <si>
    <t>※1戸当たり羽数対前年比は本県算出。小数点以下の数値を含んで算出しているもの。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</si>
</sst>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%"/>
    <numFmt numFmtId="179" formatCode="0.0;\(0.0\)"/>
    <numFmt numFmtId="180" formatCode="#,##0.0%"/>
    <numFmt numFmtId="181" formatCode="0.0%;\(0.0\)%"/>
    <numFmt numFmtId="182" formatCode="#\ ###\ ##0\ "/>
    <numFmt numFmtId="183" formatCode="0.000%"/>
    <numFmt numFmtId="184" formatCode="0.0000%"/>
    <numFmt numFmtId="185" formatCode="0.00000%"/>
    <numFmt numFmtId="186" formatCode="0.000000%"/>
    <numFmt numFmtId="187" formatCode="0.0000000%"/>
    <numFmt numFmtId="188" formatCode="0.00000000%"/>
    <numFmt numFmtId="189" formatCode="0.000000000%"/>
    <numFmt numFmtId="190" formatCode="0.0000000000%"/>
    <numFmt numFmtId="191" formatCode="0.00000000000%"/>
    <numFmt numFmtId="192" formatCode="0.000000000000%"/>
    <numFmt numFmtId="193" formatCode="0.0000000000000%"/>
    <numFmt numFmtId="194" formatCode="0.00000000000000%"/>
    <numFmt numFmtId="195" formatCode="0.000000000000000%"/>
    <numFmt numFmtId="196" formatCode="0.0000000000000000%"/>
    <numFmt numFmtId="197" formatCode="0.00000000000000000%"/>
    <numFmt numFmtId="198" formatCode="0.000000000000000000%"/>
    <numFmt numFmtId="199" formatCode="0.0000000000000000000%"/>
  </numFmts>
  <fonts count="42">
    <font>
      <sz val="10.95"/>
      <name val="ＭＳ ゴシック"/>
      <family val="3"/>
    </font>
    <font>
      <sz val="11"/>
      <name val="ＭＳ Ｐゴシック"/>
      <family val="3"/>
    </font>
    <font>
      <sz val="4.95"/>
      <name val="ＭＳ ゴシック"/>
      <family val="3"/>
    </font>
    <font>
      <b/>
      <sz val="10.95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 diagonalUp="1">
      <left style="thin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hair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double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hair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double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>
      <left style="thin">
        <color indexed="8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 diagonalUp="1">
      <left style="thin">
        <color indexed="8"/>
      </left>
      <right>
        <color indexed="63"/>
      </right>
      <top style="double">
        <color indexed="8"/>
      </top>
      <bottom style="hair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 style="hair">
        <color indexed="8"/>
      </top>
      <bottom style="medium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>
        <color indexed="8"/>
      </left>
      <right style="thin"/>
      <top>
        <color indexed="63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/>
      <top>
        <color indexed="63"/>
      </top>
      <bottom style="medium">
        <color indexed="8"/>
      </bottom>
      <diagonal style="thin">
        <color indexed="8"/>
      </diagonal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hair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 diagonalUp="1">
      <left style="thin"/>
      <right style="thin"/>
      <top style="medium">
        <color indexed="8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 style="thin">
        <color indexed="8"/>
      </top>
      <bottom>
        <color indexed="63"/>
      </bottom>
      <diagonal style="thin"/>
    </border>
    <border diagonalUp="1">
      <left style="thin"/>
      <right style="thin"/>
      <top style="hair">
        <color indexed="8"/>
      </top>
      <bottom>
        <color indexed="63"/>
      </bottom>
      <diagonal style="thin"/>
    </border>
    <border diagonalUp="1">
      <left style="thin"/>
      <right style="thin"/>
      <top style="double">
        <color indexed="8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medium">
        <color indexed="8"/>
      </bottom>
      <diagonal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/>
      <top style="hair">
        <color indexed="8"/>
      </top>
      <bottom style="medium"/>
    </border>
    <border>
      <left style="thin"/>
      <right style="thin"/>
      <top style="hair">
        <color indexed="8"/>
      </top>
      <bottom style="medium"/>
    </border>
    <border>
      <left style="thin"/>
      <right style="medium"/>
      <top style="hair">
        <color indexed="8"/>
      </top>
      <bottom style="medium"/>
    </border>
    <border diagonalUp="1">
      <left style="thin"/>
      <right style="thin"/>
      <top style="medium">
        <color indexed="8"/>
      </top>
      <bottom>
        <color indexed="63"/>
      </bottom>
      <diagonal style="thin">
        <color indexed="8"/>
      </diagonal>
    </border>
    <border diagonalUp="1">
      <left style="thin"/>
      <right style="thin"/>
      <top>
        <color indexed="63"/>
      </top>
      <bottom style="hair">
        <color indexed="8"/>
      </bottom>
      <diagonal style="thin">
        <color indexed="8"/>
      </diagonal>
    </border>
    <border diagonalUp="1">
      <left style="thin"/>
      <right style="thin"/>
      <top style="thin">
        <color indexed="8"/>
      </top>
      <bottom>
        <color indexed="63"/>
      </bottom>
      <diagonal style="thin">
        <color indexed="8"/>
      </diagonal>
    </border>
    <border diagonalUp="1">
      <left style="thin"/>
      <right style="thin"/>
      <top>
        <color indexed="63"/>
      </top>
      <bottom>
        <color indexed="63"/>
      </bottom>
      <diagonal style="thin">
        <color indexed="8"/>
      </diagonal>
    </border>
    <border diagonalUp="1">
      <left style="thin"/>
      <right style="thin"/>
      <top style="hair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hair">
        <color indexed="8"/>
      </bottom>
      <diagonal style="thin">
        <color indexed="8"/>
      </diagonal>
    </border>
    <border diagonalUp="1">
      <left style="thin"/>
      <right style="thin"/>
      <top style="hair">
        <color indexed="8"/>
      </top>
      <bottom style="medium">
        <color indexed="8"/>
      </bottom>
      <diagonal style="thin"/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double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/>
    </border>
    <border>
      <left style="medium">
        <color indexed="8"/>
      </left>
      <right style="medium">
        <color indexed="8"/>
      </right>
      <top style="hair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/>
      <right>
        <color indexed="63"/>
      </right>
      <top style="hair">
        <color indexed="8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hair">
        <color indexed="8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hair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>
        <color indexed="8"/>
      </top>
      <bottom style="hair"/>
    </border>
    <border>
      <left style="medium"/>
      <right style="medium"/>
      <top style="hair"/>
      <bottom style="double">
        <color indexed="8"/>
      </bottom>
    </border>
    <border>
      <left style="medium"/>
      <right style="medium"/>
      <top style="double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hair"/>
    </border>
    <border>
      <left style="thin"/>
      <right style="thin"/>
      <top style="medium">
        <color indexed="8"/>
      </top>
      <bottom style="medium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double">
        <color indexed="8"/>
      </top>
      <bottom>
        <color indexed="63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thin"/>
      <right style="thin"/>
      <top style="medium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 style="medium">
        <color indexed="8"/>
      </top>
      <bottom style="hair"/>
    </border>
    <border>
      <left>
        <color indexed="63"/>
      </left>
      <right style="medium"/>
      <top style="hair">
        <color indexed="8"/>
      </top>
      <bottom style="medium"/>
    </border>
    <border>
      <left style="thin"/>
      <right style="thin"/>
      <top style="medium">
        <color indexed="8"/>
      </top>
      <bottom style="hair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/>
    </border>
    <border>
      <left>
        <color indexed="63"/>
      </left>
      <right style="medium">
        <color indexed="8"/>
      </right>
      <top style="hair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 diagonalUp="1">
      <left style="thin"/>
      <right style="thin"/>
      <top>
        <color indexed="63"/>
      </top>
      <bottom style="hair"/>
      <diagonal style="thin"/>
    </border>
    <border diagonalUp="1">
      <left style="thin"/>
      <right style="thin"/>
      <top style="hair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double">
        <color indexed="8"/>
      </bottom>
      <diagonal style="thin"/>
    </border>
    <border>
      <left>
        <color indexed="63"/>
      </left>
      <right style="medium"/>
      <top style="hair"/>
      <bottom style="double">
        <color indexed="8"/>
      </bottom>
    </border>
    <border>
      <left>
        <color indexed="63"/>
      </left>
      <right style="medium"/>
      <top style="double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 diagonalUp="1">
      <left style="thin"/>
      <right style="thin"/>
      <top style="medium">
        <color indexed="8"/>
      </top>
      <bottom style="hair"/>
      <diagonal style="thin">
        <color indexed="8"/>
      </diagonal>
    </border>
    <border diagonalUp="1">
      <left style="thin"/>
      <right style="thin"/>
      <top style="hair"/>
      <bottom style="double">
        <color indexed="8"/>
      </bottom>
      <diagonal style="thin">
        <color indexed="8"/>
      </diagonal>
    </border>
    <border diagonalUp="1">
      <left style="thin"/>
      <right style="thin"/>
      <top style="double">
        <color indexed="8"/>
      </top>
      <bottom style="hair">
        <color indexed="8"/>
      </bottom>
      <diagonal style="thin">
        <color indexed="8"/>
      </diagonal>
    </border>
    <border diagonalUp="1">
      <left style="thin"/>
      <right style="thin"/>
      <top style="hair">
        <color indexed="8"/>
      </top>
      <bottom style="medium">
        <color indexed="8"/>
      </bottom>
      <diagonal style="thin">
        <color indexed="8"/>
      </diagonal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>
        <color indexed="8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hair">
        <color indexed="8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thin"/>
      <right style="thin"/>
      <top>
        <color indexed="63"/>
      </top>
      <bottom style="thin"/>
      <diagonal style="thin">
        <color indexed="8"/>
      </diagonal>
    </border>
    <border diagonalUp="1">
      <left style="thin"/>
      <right style="thin"/>
      <top style="thin"/>
      <bottom>
        <color indexed="63"/>
      </bottom>
      <diagonal style="thin">
        <color indexed="8"/>
      </diagonal>
    </border>
    <border diagonalUp="1">
      <left style="thin"/>
      <right style="thin"/>
      <top>
        <color indexed="63"/>
      </top>
      <bottom style="hair"/>
      <diagonal style="thin">
        <color indexed="8"/>
      </diagonal>
    </border>
    <border diagonalUp="1">
      <left style="thin"/>
      <right style="thin"/>
      <top style="hair"/>
      <bottom>
        <color indexed="63"/>
      </bottom>
      <diagonal style="thin">
        <color indexed="8"/>
      </diagonal>
    </border>
    <border diagonalUp="1">
      <left style="thin"/>
      <right style="thin"/>
      <top>
        <color indexed="63"/>
      </top>
      <bottom style="double">
        <color indexed="8"/>
      </bottom>
      <diagonal style="thin">
        <color indexed="8"/>
      </diagonal>
    </border>
    <border diagonalUp="1">
      <left style="thin"/>
      <right style="thin"/>
      <top style="double">
        <color indexed="8"/>
      </top>
      <bottom>
        <color indexed="63"/>
      </bottom>
      <diagonal style="thin">
        <color indexed="8"/>
      </diagonal>
    </border>
    <border diagonalUp="1">
      <left style="thin"/>
      <right style="thin"/>
      <top>
        <color indexed="63"/>
      </top>
      <bottom style="medium">
        <color indexed="8"/>
      </bottom>
      <diagonal style="thin">
        <color indexed="8"/>
      </diagonal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 diagonalUp="1">
      <left style="thin"/>
      <right style="thin"/>
      <top style="medium">
        <color indexed="8"/>
      </top>
      <bottom style="hair"/>
      <diagonal style="thin"/>
    </border>
    <border diagonalUp="1">
      <left style="thin"/>
      <right style="thin"/>
      <top style="hair"/>
      <bottom style="double">
        <color indexed="8"/>
      </bottom>
      <diagonal style="thin"/>
    </border>
    <border diagonalUp="1">
      <left style="thin"/>
      <right style="thin"/>
      <top style="double">
        <color indexed="8"/>
      </top>
      <bottom style="hair">
        <color indexed="8"/>
      </bottom>
      <diagonal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 style="hair">
        <color indexed="8"/>
      </bottom>
    </border>
    <border diagonalUp="1">
      <left style="thin"/>
      <right style="thin"/>
      <top style="medium">
        <color indexed="8"/>
      </top>
      <bottom style="hair">
        <color indexed="8"/>
      </bottom>
      <diagonal style="thin">
        <color indexed="8"/>
      </diagonal>
    </border>
    <border>
      <left style="thin"/>
      <right>
        <color indexed="63"/>
      </right>
      <top style="medium"/>
      <bottom style="medium">
        <color indexed="8"/>
      </bottom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>
        <color indexed="8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6">
    <xf numFmtId="3" fontId="0" fillId="0" borderId="0" xfId="0" applyNumberFormat="1" applyAlignment="1">
      <alignment horizontal="center"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Alignment="1">
      <alignment horizontal="center"/>
    </xf>
    <xf numFmtId="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3" fontId="0" fillId="33" borderId="13" xfId="0" applyNumberFormat="1" applyFill="1" applyBorder="1" applyAlignment="1">
      <alignment horizontal="center"/>
    </xf>
    <xf numFmtId="181" fontId="0" fillId="33" borderId="13" xfId="0" applyNumberFormat="1" applyFill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left"/>
    </xf>
    <xf numFmtId="3" fontId="0" fillId="33" borderId="0" xfId="0" applyNumberFormat="1" applyFill="1" applyBorder="1" applyAlignment="1">
      <alignment horizontal="center"/>
    </xf>
    <xf numFmtId="180" fontId="0" fillId="33" borderId="14" xfId="0" applyNumberFormat="1" applyFill="1" applyBorder="1" applyAlignment="1">
      <alignment/>
    </xf>
    <xf numFmtId="181" fontId="0" fillId="33" borderId="14" xfId="0" applyNumberFormat="1" applyFill="1" applyBorder="1" applyAlignment="1">
      <alignment/>
    </xf>
    <xf numFmtId="181" fontId="0" fillId="33" borderId="15" xfId="0" applyNumberFormat="1" applyFill="1" applyBorder="1" applyAlignment="1">
      <alignment/>
    </xf>
    <xf numFmtId="178" fontId="0" fillId="33" borderId="11" xfId="0" applyNumberFormat="1" applyFill="1" applyBorder="1" applyAlignment="1">
      <alignment/>
    </xf>
    <xf numFmtId="178" fontId="0" fillId="33" borderId="16" xfId="0" applyNumberFormat="1" applyFill="1" applyBorder="1" applyAlignment="1">
      <alignment/>
    </xf>
    <xf numFmtId="3" fontId="0" fillId="33" borderId="13" xfId="0" applyNumberFormat="1" applyFill="1" applyBorder="1" applyAlignment="1">
      <alignment/>
    </xf>
    <xf numFmtId="179" fontId="0" fillId="33" borderId="11" xfId="0" applyNumberFormat="1" applyFill="1" applyBorder="1" applyAlignment="1">
      <alignment/>
    </xf>
    <xf numFmtId="178" fontId="0" fillId="33" borderId="14" xfId="0" applyNumberFormat="1" applyFill="1" applyBorder="1" applyAlignment="1">
      <alignment/>
    </xf>
    <xf numFmtId="178" fontId="0" fillId="33" borderId="15" xfId="0" applyNumberFormat="1" applyFill="1" applyBorder="1" applyAlignment="1">
      <alignment/>
    </xf>
    <xf numFmtId="180" fontId="0" fillId="33" borderId="0" xfId="0" applyNumberFormat="1" applyFill="1" applyAlignment="1">
      <alignment/>
    </xf>
    <xf numFmtId="180" fontId="0" fillId="33" borderId="11" xfId="0" applyNumberFormat="1" applyFill="1" applyBorder="1" applyAlignment="1">
      <alignment/>
    </xf>
    <xf numFmtId="180" fontId="0" fillId="33" borderId="16" xfId="0" applyNumberFormat="1" applyFill="1" applyBorder="1" applyAlignment="1">
      <alignment/>
    </xf>
    <xf numFmtId="181" fontId="0" fillId="33" borderId="16" xfId="0" applyNumberFormat="1" applyFill="1" applyBorder="1" applyAlignment="1">
      <alignment/>
    </xf>
    <xf numFmtId="3" fontId="0" fillId="33" borderId="0" xfId="0" applyNumberFormat="1" applyFill="1" applyBorder="1" applyAlignment="1">
      <alignment horizontal="left"/>
    </xf>
    <xf numFmtId="3" fontId="0" fillId="33" borderId="17" xfId="0" applyNumberFormat="1" applyFill="1" applyBorder="1" applyAlignment="1">
      <alignment/>
    </xf>
    <xf numFmtId="3" fontId="0" fillId="33" borderId="10" xfId="0" applyNumberFormat="1" applyFill="1" applyBorder="1" applyAlignment="1">
      <alignment horizontal="right"/>
    </xf>
    <xf numFmtId="3" fontId="0" fillId="33" borderId="13" xfId="0" applyNumberFormat="1" applyFill="1" applyBorder="1" applyAlignment="1">
      <alignment horizontal="right"/>
    </xf>
    <xf numFmtId="3" fontId="0" fillId="33" borderId="18" xfId="0" applyNumberFormat="1" applyFill="1" applyBorder="1" applyAlignment="1">
      <alignment/>
    </xf>
    <xf numFmtId="3" fontId="0" fillId="0" borderId="0" xfId="0" applyNumberFormat="1" applyFill="1" applyAlignment="1">
      <alignment horizontal="center"/>
    </xf>
    <xf numFmtId="3" fontId="0" fillId="34" borderId="19" xfId="0" applyNumberFormat="1" applyFill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3" fontId="0" fillId="34" borderId="19" xfId="0" applyNumberFormat="1" applyFill="1" applyBorder="1" applyAlignment="1">
      <alignment/>
    </xf>
    <xf numFmtId="3" fontId="0" fillId="34" borderId="20" xfId="0" applyNumberFormat="1" applyFill="1" applyBorder="1" applyAlignment="1">
      <alignment/>
    </xf>
    <xf numFmtId="3" fontId="0" fillId="34" borderId="21" xfId="0" applyNumberFormat="1" applyFill="1" applyBorder="1" applyAlignment="1">
      <alignment/>
    </xf>
    <xf numFmtId="3" fontId="0" fillId="34" borderId="22" xfId="0" applyNumberFormat="1" applyFill="1" applyBorder="1" applyAlignment="1">
      <alignment/>
    </xf>
    <xf numFmtId="3" fontId="0" fillId="34" borderId="21" xfId="0" applyNumberFormat="1" applyFill="1" applyBorder="1" applyAlignment="1">
      <alignment horizontal="center"/>
    </xf>
    <xf numFmtId="3" fontId="0" fillId="34" borderId="23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3" fontId="0" fillId="34" borderId="20" xfId="0" applyNumberFormat="1" applyFill="1" applyBorder="1" applyAlignment="1">
      <alignment horizontal="center"/>
    </xf>
    <xf numFmtId="3" fontId="0" fillId="34" borderId="22" xfId="0" applyNumberFormat="1" applyFill="1" applyBorder="1" applyAlignment="1">
      <alignment horizontal="center"/>
    </xf>
    <xf numFmtId="3" fontId="0" fillId="34" borderId="24" xfId="0" applyNumberFormat="1" applyFill="1" applyBorder="1" applyAlignment="1">
      <alignment horizontal="left"/>
    </xf>
    <xf numFmtId="3" fontId="0" fillId="34" borderId="19" xfId="0" applyNumberFormat="1" applyFill="1" applyBorder="1" applyAlignment="1">
      <alignment horizontal="left"/>
    </xf>
    <xf numFmtId="3" fontId="0" fillId="34" borderId="25" xfId="0" applyNumberFormat="1" applyFill="1" applyBorder="1" applyAlignment="1">
      <alignment horizontal="left"/>
    </xf>
    <xf numFmtId="3" fontId="0" fillId="0" borderId="0" xfId="0" applyNumberFormat="1" applyAlignment="1">
      <alignment horizontal="left"/>
    </xf>
    <xf numFmtId="3" fontId="0" fillId="34" borderId="26" xfId="0" applyNumberFormat="1" applyFill="1" applyBorder="1" applyAlignment="1">
      <alignment horizontal="left"/>
    </xf>
    <xf numFmtId="3" fontId="0" fillId="34" borderId="27" xfId="0" applyNumberFormat="1" applyFill="1" applyBorder="1" applyAlignment="1">
      <alignment horizontal="left"/>
    </xf>
    <xf numFmtId="3" fontId="0" fillId="34" borderId="28" xfId="0" applyNumberFormat="1" applyFill="1" applyBorder="1" applyAlignment="1">
      <alignment horizontal="left"/>
    </xf>
    <xf numFmtId="3" fontId="0" fillId="33" borderId="0" xfId="0" applyNumberFormat="1" applyFill="1" applyAlignment="1">
      <alignment horizontal="left"/>
    </xf>
    <xf numFmtId="3" fontId="0" fillId="33" borderId="29" xfId="0" applyNumberFormat="1" applyFill="1" applyBorder="1" applyAlignment="1">
      <alignment/>
    </xf>
    <xf numFmtId="178" fontId="0" fillId="33" borderId="30" xfId="0" applyNumberFormat="1" applyFill="1" applyBorder="1" applyAlignment="1">
      <alignment/>
    </xf>
    <xf numFmtId="3" fontId="0" fillId="33" borderId="31" xfId="0" applyNumberFormat="1" applyFill="1" applyBorder="1" applyAlignment="1">
      <alignment/>
    </xf>
    <xf numFmtId="3" fontId="0" fillId="33" borderId="32" xfId="0" applyNumberFormat="1" applyFill="1" applyBorder="1" applyAlignment="1">
      <alignment horizontal="right"/>
    </xf>
    <xf numFmtId="3" fontId="0" fillId="33" borderId="33" xfId="0" applyNumberFormat="1" applyFill="1" applyBorder="1" applyAlignment="1">
      <alignment horizontal="right"/>
    </xf>
    <xf numFmtId="3" fontId="0" fillId="33" borderId="33" xfId="0" applyNumberFormat="1" applyFill="1" applyBorder="1" applyAlignment="1">
      <alignment/>
    </xf>
    <xf numFmtId="178" fontId="0" fillId="33" borderId="34" xfId="0" applyNumberFormat="1" applyFill="1" applyBorder="1" applyAlignment="1">
      <alignment/>
    </xf>
    <xf numFmtId="178" fontId="0" fillId="33" borderId="35" xfId="0" applyNumberFormat="1" applyFill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33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33" borderId="0" xfId="0" applyNumberFormat="1" applyFill="1" applyBorder="1" applyAlignment="1">
      <alignment horizontal="right"/>
    </xf>
    <xf numFmtId="3" fontId="0" fillId="33" borderId="12" xfId="0" applyNumberFormat="1" applyFill="1" applyBorder="1" applyAlignment="1">
      <alignment horizontal="right"/>
    </xf>
    <xf numFmtId="3" fontId="0" fillId="33" borderId="36" xfId="0" applyNumberFormat="1" applyFill="1" applyBorder="1" applyAlignment="1">
      <alignment/>
    </xf>
    <xf numFmtId="3" fontId="0" fillId="33" borderId="36" xfId="0" applyNumberFormat="1" applyFill="1" applyBorder="1" applyAlignment="1">
      <alignment horizontal="right"/>
    </xf>
    <xf numFmtId="3" fontId="0" fillId="33" borderId="31" xfId="0" applyNumberFormat="1" applyFill="1" applyBorder="1" applyAlignment="1">
      <alignment horizontal="right"/>
    </xf>
    <xf numFmtId="179" fontId="0" fillId="33" borderId="37" xfId="0" applyNumberFormat="1" applyFill="1" applyBorder="1" applyAlignment="1">
      <alignment/>
    </xf>
    <xf numFmtId="178" fontId="0" fillId="33" borderId="38" xfId="0" applyNumberFormat="1" applyFill="1" applyBorder="1" applyAlignment="1">
      <alignment/>
    </xf>
    <xf numFmtId="3" fontId="0" fillId="33" borderId="39" xfId="0" applyNumberFormat="1" applyFill="1" applyBorder="1" applyAlignment="1">
      <alignment horizontal="right"/>
    </xf>
    <xf numFmtId="3" fontId="0" fillId="33" borderId="40" xfId="0" applyNumberFormat="1" applyFill="1" applyBorder="1" applyAlignment="1">
      <alignment horizontal="right"/>
    </xf>
    <xf numFmtId="3" fontId="0" fillId="33" borderId="40" xfId="0" applyNumberFormat="1" applyFill="1" applyBorder="1" applyAlignment="1">
      <alignment/>
    </xf>
    <xf numFmtId="180" fontId="0" fillId="33" borderId="41" xfId="0" applyNumberFormat="1" applyFill="1" applyBorder="1" applyAlignment="1">
      <alignment/>
    </xf>
    <xf numFmtId="180" fontId="0" fillId="33" borderId="42" xfId="0" applyNumberFormat="1" applyFill="1" applyBorder="1" applyAlignment="1">
      <alignment/>
    </xf>
    <xf numFmtId="181" fontId="0" fillId="33" borderId="43" xfId="0" applyNumberFormat="1" applyFill="1" applyBorder="1" applyAlignment="1">
      <alignment/>
    </xf>
    <xf numFmtId="179" fontId="0" fillId="33" borderId="34" xfId="0" applyNumberFormat="1" applyFill="1" applyBorder="1" applyAlignment="1">
      <alignment/>
    </xf>
    <xf numFmtId="181" fontId="0" fillId="33" borderId="44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33" borderId="29" xfId="0" applyNumberFormat="1" applyFill="1" applyBorder="1" applyAlignment="1">
      <alignment horizontal="right"/>
    </xf>
    <xf numFmtId="3" fontId="0" fillId="33" borderId="40" xfId="0" applyNumberFormat="1" applyFill="1" applyBorder="1" applyAlignment="1">
      <alignment horizontal="center"/>
    </xf>
    <xf numFmtId="3" fontId="0" fillId="33" borderId="31" xfId="0" applyNumberFormat="1" applyFill="1" applyBorder="1" applyAlignment="1">
      <alignment horizontal="center"/>
    </xf>
    <xf numFmtId="178" fontId="0" fillId="33" borderId="41" xfId="0" applyNumberFormat="1" applyFill="1" applyBorder="1" applyAlignment="1">
      <alignment/>
    </xf>
    <xf numFmtId="178" fontId="0" fillId="33" borderId="42" xfId="0" applyNumberFormat="1" applyFill="1" applyBorder="1" applyAlignment="1">
      <alignment/>
    </xf>
    <xf numFmtId="3" fontId="0" fillId="33" borderId="39" xfId="0" applyNumberFormat="1" applyFill="1" applyBorder="1" applyAlignment="1">
      <alignment/>
    </xf>
    <xf numFmtId="181" fontId="0" fillId="33" borderId="45" xfId="0" applyNumberFormat="1" applyFill="1" applyBorder="1" applyAlignment="1">
      <alignment/>
    </xf>
    <xf numFmtId="179" fontId="0" fillId="33" borderId="41" xfId="0" applyNumberFormat="1" applyFill="1" applyBorder="1" applyAlignment="1">
      <alignment/>
    </xf>
    <xf numFmtId="181" fontId="0" fillId="33" borderId="46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181" fontId="0" fillId="0" borderId="31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47" xfId="0" applyNumberFormat="1" applyFill="1" applyBorder="1" applyAlignment="1">
      <alignment/>
    </xf>
    <xf numFmtId="3" fontId="3" fillId="33" borderId="33" xfId="0" applyNumberFormat="1" applyFont="1" applyFill="1" applyBorder="1" applyAlignment="1">
      <alignment horizontal="right"/>
    </xf>
    <xf numFmtId="178" fontId="0" fillId="33" borderId="48" xfId="0" applyNumberFormat="1" applyFill="1" applyBorder="1" applyAlignment="1">
      <alignment/>
    </xf>
    <xf numFmtId="178" fontId="0" fillId="33" borderId="35" xfId="0" applyNumberFormat="1" applyFill="1" applyBorder="1" applyAlignment="1">
      <alignment horizontal="right"/>
    </xf>
    <xf numFmtId="181" fontId="0" fillId="0" borderId="16" xfId="0" applyNumberFormat="1" applyFill="1" applyBorder="1" applyAlignment="1">
      <alignment/>
    </xf>
    <xf numFmtId="178" fontId="0" fillId="33" borderId="49" xfId="0" applyNumberFormat="1" applyFill="1" applyBorder="1" applyAlignment="1">
      <alignment/>
    </xf>
    <xf numFmtId="178" fontId="0" fillId="33" borderId="16" xfId="0" applyNumberForma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181" fontId="0" fillId="33" borderId="30" xfId="0" applyNumberFormat="1" applyFill="1" applyBorder="1" applyAlignment="1">
      <alignment/>
    </xf>
    <xf numFmtId="181" fontId="0" fillId="33" borderId="38" xfId="0" applyNumberFormat="1" applyFill="1" applyBorder="1" applyAlignment="1">
      <alignment/>
    </xf>
    <xf numFmtId="3" fontId="0" fillId="33" borderId="50" xfId="0" applyNumberFormat="1" applyFill="1" applyBorder="1" applyAlignment="1">
      <alignment/>
    </xf>
    <xf numFmtId="178" fontId="0" fillId="33" borderId="51" xfId="0" applyNumberFormat="1" applyFill="1" applyBorder="1" applyAlignment="1">
      <alignment/>
    </xf>
    <xf numFmtId="3" fontId="0" fillId="33" borderId="52" xfId="0" applyNumberFormat="1" applyFill="1" applyBorder="1" applyAlignment="1">
      <alignment/>
    </xf>
    <xf numFmtId="3" fontId="0" fillId="33" borderId="53" xfId="0" applyNumberFormat="1" applyFill="1" applyBorder="1" applyAlignment="1">
      <alignment/>
    </xf>
    <xf numFmtId="179" fontId="0" fillId="33" borderId="54" xfId="0" applyNumberFormat="1" applyFill="1" applyBorder="1" applyAlignment="1">
      <alignment/>
    </xf>
    <xf numFmtId="178" fontId="0" fillId="33" borderId="55" xfId="0" applyNumberFormat="1" applyFill="1" applyBorder="1" applyAlignment="1">
      <alignment/>
    </xf>
    <xf numFmtId="178" fontId="0" fillId="33" borderId="54" xfId="0" applyNumberFormat="1" applyFill="1" applyBorder="1" applyAlignment="1">
      <alignment/>
    </xf>
    <xf numFmtId="178" fontId="0" fillId="33" borderId="56" xfId="0" applyNumberFormat="1" applyFill="1" applyBorder="1" applyAlignment="1">
      <alignment/>
    </xf>
    <xf numFmtId="178" fontId="0" fillId="33" borderId="57" xfId="0" applyNumberFormat="1" applyFill="1" applyBorder="1" applyAlignment="1">
      <alignment/>
    </xf>
    <xf numFmtId="178" fontId="0" fillId="33" borderId="58" xfId="0" applyNumberFormat="1" applyFill="1" applyBorder="1" applyAlignment="1">
      <alignment/>
    </xf>
    <xf numFmtId="3" fontId="0" fillId="33" borderId="52" xfId="0" applyNumberFormat="1" applyFill="1" applyBorder="1" applyAlignment="1">
      <alignment horizontal="right"/>
    </xf>
    <xf numFmtId="3" fontId="0" fillId="33" borderId="53" xfId="0" applyNumberFormat="1" applyFill="1" applyBorder="1" applyAlignment="1">
      <alignment horizontal="right"/>
    </xf>
    <xf numFmtId="178" fontId="0" fillId="33" borderId="59" xfId="0" applyNumberFormat="1" applyFill="1" applyBorder="1" applyAlignment="1">
      <alignment/>
    </xf>
    <xf numFmtId="3" fontId="0" fillId="33" borderId="60" xfId="0" applyNumberFormat="1" applyFill="1" applyBorder="1" applyAlignment="1">
      <alignment/>
    </xf>
    <xf numFmtId="178" fontId="0" fillId="33" borderId="61" xfId="0" applyNumberFormat="1" applyFill="1" applyBorder="1" applyAlignment="1">
      <alignment/>
    </xf>
    <xf numFmtId="3" fontId="0" fillId="33" borderId="62" xfId="0" applyNumberFormat="1" applyFill="1" applyBorder="1" applyAlignment="1">
      <alignment/>
    </xf>
    <xf numFmtId="3" fontId="0" fillId="33" borderId="62" xfId="0" applyNumberFormat="1" applyFill="1" applyBorder="1" applyAlignment="1">
      <alignment horizontal="right"/>
    </xf>
    <xf numFmtId="3" fontId="0" fillId="33" borderId="63" xfId="0" applyNumberFormat="1" applyFill="1" applyBorder="1" applyAlignment="1">
      <alignment horizontal="right"/>
    </xf>
    <xf numFmtId="179" fontId="0" fillId="33" borderId="57" xfId="0" applyNumberFormat="1" applyFill="1" applyBorder="1" applyAlignment="1">
      <alignment/>
    </xf>
    <xf numFmtId="178" fontId="0" fillId="33" borderId="64" xfId="0" applyNumberFormat="1" applyFill="1" applyBorder="1" applyAlignment="1">
      <alignment/>
    </xf>
    <xf numFmtId="181" fontId="0" fillId="33" borderId="61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181" fontId="0" fillId="0" borderId="65" xfId="0" applyNumberFormat="1" applyFill="1" applyBorder="1" applyAlignment="1">
      <alignment/>
    </xf>
    <xf numFmtId="3" fontId="0" fillId="0" borderId="51" xfId="0" applyNumberFormat="1" applyFill="1" applyBorder="1" applyAlignment="1">
      <alignment/>
    </xf>
    <xf numFmtId="181" fontId="0" fillId="0" borderId="53" xfId="0" applyNumberFormat="1" applyFill="1" applyBorder="1" applyAlignment="1">
      <alignment/>
    </xf>
    <xf numFmtId="3" fontId="0" fillId="0" borderId="52" xfId="0" applyNumberFormat="1" applyFill="1" applyBorder="1" applyAlignment="1">
      <alignment/>
    </xf>
    <xf numFmtId="181" fontId="0" fillId="0" borderId="56" xfId="0" applyNumberFormat="1" applyFill="1" applyBorder="1" applyAlignment="1">
      <alignment/>
    </xf>
    <xf numFmtId="3" fontId="0" fillId="0" borderId="60" xfId="0" applyNumberFormat="1" applyFill="1" applyBorder="1" applyAlignment="1">
      <alignment/>
    </xf>
    <xf numFmtId="181" fontId="0" fillId="0" borderId="63" xfId="0" applyNumberFormat="1" applyFill="1" applyBorder="1" applyAlignment="1">
      <alignment/>
    </xf>
    <xf numFmtId="3" fontId="0" fillId="0" borderId="62" xfId="0" applyNumberFormat="1" applyFill="1" applyBorder="1" applyAlignment="1">
      <alignment/>
    </xf>
    <xf numFmtId="181" fontId="0" fillId="0" borderId="58" xfId="0" applyNumberFormat="1" applyFill="1" applyBorder="1" applyAlignment="1">
      <alignment/>
    </xf>
    <xf numFmtId="3" fontId="0" fillId="33" borderId="50" xfId="0" applyNumberFormat="1" applyFill="1" applyBorder="1" applyAlignment="1">
      <alignment horizontal="right"/>
    </xf>
    <xf numFmtId="3" fontId="0" fillId="33" borderId="60" xfId="0" applyNumberFormat="1" applyFill="1" applyBorder="1" applyAlignment="1">
      <alignment horizontal="right"/>
    </xf>
    <xf numFmtId="3" fontId="0" fillId="33" borderId="63" xfId="0" applyNumberFormat="1" applyFill="1" applyBorder="1" applyAlignment="1">
      <alignment/>
    </xf>
    <xf numFmtId="180" fontId="0" fillId="33" borderId="54" xfId="0" applyNumberFormat="1" applyFill="1" applyBorder="1" applyAlignment="1">
      <alignment/>
    </xf>
    <xf numFmtId="180" fontId="0" fillId="33" borderId="57" xfId="0" applyNumberFormat="1" applyFill="1" applyBorder="1" applyAlignment="1">
      <alignment/>
    </xf>
    <xf numFmtId="180" fontId="0" fillId="33" borderId="56" xfId="0" applyNumberFormat="1" applyFill="1" applyBorder="1" applyAlignment="1">
      <alignment/>
    </xf>
    <xf numFmtId="180" fontId="0" fillId="33" borderId="58" xfId="0" applyNumberFormat="1" applyFill="1" applyBorder="1" applyAlignment="1">
      <alignment/>
    </xf>
    <xf numFmtId="181" fontId="0" fillId="33" borderId="51" xfId="0" applyNumberFormat="1" applyFill="1" applyBorder="1" applyAlignment="1">
      <alignment/>
    </xf>
    <xf numFmtId="181" fontId="0" fillId="33" borderId="59" xfId="0" applyNumberFormat="1" applyFill="1" applyBorder="1" applyAlignment="1">
      <alignment/>
    </xf>
    <xf numFmtId="181" fontId="0" fillId="33" borderId="64" xfId="0" applyNumberFormat="1" applyFill="1" applyBorder="1" applyAlignment="1">
      <alignment/>
    </xf>
    <xf numFmtId="3" fontId="0" fillId="0" borderId="54" xfId="0" applyNumberFormat="1" applyFill="1" applyBorder="1" applyAlignment="1">
      <alignment/>
    </xf>
    <xf numFmtId="3" fontId="0" fillId="0" borderId="57" xfId="0" applyNumberFormat="1" applyFill="1" applyBorder="1" applyAlignment="1">
      <alignment/>
    </xf>
    <xf numFmtId="3" fontId="0" fillId="0" borderId="66" xfId="0" applyNumberFormat="1" applyFill="1" applyBorder="1" applyAlignment="1">
      <alignment/>
    </xf>
    <xf numFmtId="3" fontId="0" fillId="0" borderId="67" xfId="0" applyNumberFormat="1" applyFill="1" applyBorder="1" applyAlignment="1">
      <alignment/>
    </xf>
    <xf numFmtId="3" fontId="0" fillId="33" borderId="68" xfId="0" applyNumberFormat="1" applyFill="1" applyBorder="1" applyAlignment="1">
      <alignment/>
    </xf>
    <xf numFmtId="179" fontId="0" fillId="33" borderId="69" xfId="0" applyNumberFormat="1" applyFill="1" applyBorder="1" applyAlignment="1">
      <alignment/>
    </xf>
    <xf numFmtId="181" fontId="0" fillId="33" borderId="70" xfId="0" applyNumberFormat="1" applyFill="1" applyBorder="1" applyAlignment="1">
      <alignment/>
    </xf>
    <xf numFmtId="181" fontId="0" fillId="33" borderId="71" xfId="0" applyNumberFormat="1" applyFill="1" applyBorder="1" applyAlignment="1">
      <alignment/>
    </xf>
    <xf numFmtId="181" fontId="0" fillId="33" borderId="72" xfId="0" applyNumberFormat="1" applyFill="1" applyBorder="1" applyAlignment="1">
      <alignment/>
    </xf>
    <xf numFmtId="3" fontId="0" fillId="33" borderId="53" xfId="0" applyNumberFormat="1" applyFont="1" applyFill="1" applyBorder="1" applyAlignment="1">
      <alignment horizontal="right"/>
    </xf>
    <xf numFmtId="3" fontId="0" fillId="33" borderId="63" xfId="0" applyNumberFormat="1" applyFont="1" applyFill="1" applyBorder="1" applyAlignment="1">
      <alignment horizontal="right"/>
    </xf>
    <xf numFmtId="3" fontId="0" fillId="33" borderId="73" xfId="0" applyNumberFormat="1" applyFill="1" applyBorder="1" applyAlignment="1">
      <alignment/>
    </xf>
    <xf numFmtId="3" fontId="0" fillId="33" borderId="74" xfId="0" applyNumberFormat="1" applyFill="1" applyBorder="1" applyAlignment="1">
      <alignment/>
    </xf>
    <xf numFmtId="181" fontId="0" fillId="33" borderId="75" xfId="0" applyNumberFormat="1" applyFill="1" applyBorder="1" applyAlignment="1">
      <alignment/>
    </xf>
    <xf numFmtId="3" fontId="0" fillId="0" borderId="73" xfId="0" applyNumberFormat="1" applyFill="1" applyBorder="1" applyAlignment="1">
      <alignment/>
    </xf>
    <xf numFmtId="181" fontId="0" fillId="0" borderId="76" xfId="0" applyNumberFormat="1" applyFill="1" applyBorder="1" applyAlignment="1">
      <alignment/>
    </xf>
    <xf numFmtId="178" fontId="0" fillId="33" borderId="70" xfId="0" applyNumberFormat="1" applyFill="1" applyBorder="1" applyAlignment="1">
      <alignment/>
    </xf>
    <xf numFmtId="178" fontId="0" fillId="33" borderId="77" xfId="0" applyNumberFormat="1" applyFill="1" applyBorder="1" applyAlignment="1">
      <alignment/>
    </xf>
    <xf numFmtId="3" fontId="0" fillId="33" borderId="78" xfId="0" applyNumberFormat="1" applyFill="1" applyBorder="1" applyAlignment="1">
      <alignment/>
    </xf>
    <xf numFmtId="178" fontId="0" fillId="33" borderId="79" xfId="0" applyNumberFormat="1" applyFill="1" applyBorder="1" applyAlignment="1">
      <alignment/>
    </xf>
    <xf numFmtId="3" fontId="0" fillId="33" borderId="80" xfId="0" applyNumberFormat="1" applyFill="1" applyBorder="1" applyAlignment="1">
      <alignment/>
    </xf>
    <xf numFmtId="3" fontId="0" fillId="33" borderId="81" xfId="0" applyNumberFormat="1" applyFill="1" applyBorder="1" applyAlignment="1">
      <alignment/>
    </xf>
    <xf numFmtId="179" fontId="0" fillId="33" borderId="82" xfId="0" applyNumberFormat="1" applyFill="1" applyBorder="1" applyAlignment="1">
      <alignment/>
    </xf>
    <xf numFmtId="178" fontId="0" fillId="33" borderId="83" xfId="0" applyNumberFormat="1" applyFill="1" applyBorder="1" applyAlignment="1">
      <alignment/>
    </xf>
    <xf numFmtId="178" fontId="0" fillId="33" borderId="84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33" borderId="80" xfId="0" applyNumberFormat="1" applyFill="1" applyBorder="1" applyAlignment="1">
      <alignment horizontal="right"/>
    </xf>
    <xf numFmtId="178" fontId="0" fillId="33" borderId="85" xfId="0" applyNumberFormat="1" applyFill="1" applyBorder="1" applyAlignment="1">
      <alignment/>
    </xf>
    <xf numFmtId="3" fontId="0" fillId="33" borderId="86" xfId="0" applyNumberFormat="1" applyFill="1" applyBorder="1" applyAlignment="1">
      <alignment/>
    </xf>
    <xf numFmtId="181" fontId="0" fillId="33" borderId="87" xfId="0" applyNumberFormat="1" applyFill="1" applyBorder="1" applyAlignment="1">
      <alignment/>
    </xf>
    <xf numFmtId="3" fontId="0" fillId="33" borderId="88" xfId="0" applyNumberFormat="1" applyFill="1" applyBorder="1" applyAlignment="1">
      <alignment/>
    </xf>
    <xf numFmtId="3" fontId="0" fillId="33" borderId="89" xfId="0" applyNumberFormat="1" applyFill="1" applyBorder="1" applyAlignment="1">
      <alignment horizontal="right"/>
    </xf>
    <xf numFmtId="179" fontId="0" fillId="33" borderId="90" xfId="0" applyNumberFormat="1" applyFill="1" applyBorder="1" applyAlignment="1">
      <alignment/>
    </xf>
    <xf numFmtId="181" fontId="0" fillId="33" borderId="91" xfId="0" applyNumberFormat="1" applyFill="1" applyBorder="1" applyAlignment="1">
      <alignment/>
    </xf>
    <xf numFmtId="3" fontId="0" fillId="0" borderId="92" xfId="0" applyNumberFormat="1" applyFill="1" applyBorder="1" applyAlignment="1">
      <alignment/>
    </xf>
    <xf numFmtId="181" fontId="0" fillId="0" borderId="93" xfId="0" applyNumberFormat="1" applyFill="1" applyBorder="1" applyAlignment="1">
      <alignment/>
    </xf>
    <xf numFmtId="3" fontId="0" fillId="0" borderId="94" xfId="0" applyNumberFormat="1" applyFill="1" applyBorder="1" applyAlignment="1">
      <alignment/>
    </xf>
    <xf numFmtId="181" fontId="0" fillId="0" borderId="95" xfId="0" applyNumberFormat="1" applyFill="1" applyBorder="1" applyAlignment="1">
      <alignment/>
    </xf>
    <xf numFmtId="181" fontId="0" fillId="0" borderId="96" xfId="0" applyNumberFormat="1" applyFill="1" applyBorder="1" applyAlignment="1">
      <alignment/>
    </xf>
    <xf numFmtId="3" fontId="0" fillId="0" borderId="97" xfId="0" applyNumberFormat="1" applyFill="1" applyBorder="1" applyAlignment="1">
      <alignment/>
    </xf>
    <xf numFmtId="181" fontId="0" fillId="0" borderId="98" xfId="0" applyNumberFormat="1" applyFill="1" applyBorder="1" applyAlignment="1">
      <alignment/>
    </xf>
    <xf numFmtId="3" fontId="0" fillId="0" borderId="99" xfId="0" applyNumberFormat="1" applyFill="1" applyBorder="1" applyAlignment="1">
      <alignment/>
    </xf>
    <xf numFmtId="181" fontId="0" fillId="0" borderId="100" xfId="0" applyNumberFormat="1" applyFill="1" applyBorder="1" applyAlignment="1">
      <alignment/>
    </xf>
    <xf numFmtId="3" fontId="0" fillId="33" borderId="19" xfId="0" applyNumberFormat="1" applyFill="1" applyBorder="1" applyAlignment="1">
      <alignment horizontal="right"/>
    </xf>
    <xf numFmtId="3" fontId="0" fillId="33" borderId="21" xfId="0" applyNumberFormat="1" applyFill="1" applyBorder="1" applyAlignment="1">
      <alignment horizontal="right"/>
    </xf>
    <xf numFmtId="178" fontId="0" fillId="33" borderId="69" xfId="0" applyNumberFormat="1" applyFill="1" applyBorder="1" applyAlignment="1">
      <alignment/>
    </xf>
    <xf numFmtId="178" fontId="0" fillId="33" borderId="76" xfId="0" applyNumberFormat="1" applyFill="1" applyBorder="1" applyAlignment="1">
      <alignment/>
    </xf>
    <xf numFmtId="178" fontId="0" fillId="33" borderId="82" xfId="0" applyNumberFormat="1" applyFill="1" applyBorder="1" applyAlignment="1">
      <alignment/>
    </xf>
    <xf numFmtId="178" fontId="0" fillId="33" borderId="37" xfId="0" applyNumberFormat="1" applyFill="1" applyBorder="1" applyAlignment="1">
      <alignment/>
    </xf>
    <xf numFmtId="178" fontId="0" fillId="33" borderId="101" xfId="0" applyNumberFormat="1" applyFill="1" applyBorder="1" applyAlignment="1">
      <alignment/>
    </xf>
    <xf numFmtId="178" fontId="0" fillId="33" borderId="96" xfId="0" applyNumberFormat="1" applyFill="1" applyBorder="1" applyAlignment="1">
      <alignment/>
    </xf>
    <xf numFmtId="3" fontId="0" fillId="34" borderId="102" xfId="0" applyNumberFormat="1" applyFill="1" applyBorder="1" applyAlignment="1">
      <alignment horizontal="center"/>
    </xf>
    <xf numFmtId="3" fontId="0" fillId="34" borderId="103" xfId="0" applyNumberFormat="1" applyFill="1" applyBorder="1" applyAlignment="1">
      <alignment horizontal="left"/>
    </xf>
    <xf numFmtId="3" fontId="0" fillId="34" borderId="104" xfId="0" applyNumberFormat="1" applyFill="1" applyBorder="1" applyAlignment="1">
      <alignment horizontal="left"/>
    </xf>
    <xf numFmtId="178" fontId="0" fillId="33" borderId="105" xfId="0" applyNumberFormat="1" applyFill="1" applyBorder="1" applyAlignment="1">
      <alignment/>
    </xf>
    <xf numFmtId="3" fontId="0" fillId="0" borderId="106" xfId="0" applyNumberFormat="1" applyFill="1" applyBorder="1" applyAlignment="1">
      <alignment/>
    </xf>
    <xf numFmtId="49" fontId="0" fillId="34" borderId="107" xfId="0" applyNumberFormat="1" applyFill="1" applyBorder="1" applyAlignment="1">
      <alignment horizontal="center"/>
    </xf>
    <xf numFmtId="181" fontId="0" fillId="33" borderId="108" xfId="0" applyNumberFormat="1" applyFill="1" applyBorder="1" applyAlignment="1">
      <alignment/>
    </xf>
    <xf numFmtId="181" fontId="0" fillId="0" borderId="109" xfId="0" applyNumberFormat="1" applyFill="1" applyBorder="1" applyAlignment="1">
      <alignment/>
    </xf>
    <xf numFmtId="181" fontId="0" fillId="0" borderId="110" xfId="0" applyNumberFormat="1" applyFill="1" applyBorder="1" applyAlignment="1">
      <alignment/>
    </xf>
    <xf numFmtId="181" fontId="0" fillId="0" borderId="111" xfId="0" applyNumberFormat="1" applyFill="1" applyBorder="1" applyAlignment="1">
      <alignment/>
    </xf>
    <xf numFmtId="181" fontId="0" fillId="0" borderId="112" xfId="0" applyNumberFormat="1" applyFill="1" applyBorder="1" applyAlignment="1">
      <alignment/>
    </xf>
    <xf numFmtId="3" fontId="0" fillId="0" borderId="74" xfId="0" applyNumberFormat="1" applyFill="1" applyBorder="1" applyAlignment="1">
      <alignment/>
    </xf>
    <xf numFmtId="3" fontId="0" fillId="33" borderId="63" xfId="0" applyNumberFormat="1" applyFont="1" applyFill="1" applyBorder="1" applyAlignment="1">
      <alignment horizontal="right"/>
    </xf>
    <xf numFmtId="3" fontId="0" fillId="33" borderId="113" xfId="0" applyNumberFormat="1" applyFill="1" applyBorder="1" applyAlignment="1">
      <alignment/>
    </xf>
    <xf numFmtId="181" fontId="0" fillId="33" borderId="114" xfId="0" applyNumberFormat="1" applyFill="1" applyBorder="1" applyAlignment="1">
      <alignment/>
    </xf>
    <xf numFmtId="3" fontId="0" fillId="0" borderId="115" xfId="0" applyNumberFormat="1" applyFill="1" applyBorder="1" applyAlignment="1">
      <alignment/>
    </xf>
    <xf numFmtId="181" fontId="0" fillId="33" borderId="116" xfId="0" applyNumberFormat="1" applyFill="1" applyBorder="1" applyAlignment="1">
      <alignment/>
    </xf>
    <xf numFmtId="3" fontId="0" fillId="33" borderId="89" xfId="0" applyNumberFormat="1" applyFill="1" applyBorder="1" applyAlignment="1">
      <alignment/>
    </xf>
    <xf numFmtId="3" fontId="0" fillId="33" borderId="11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181" fontId="0" fillId="33" borderId="118" xfId="0" applyNumberFormat="1" applyFill="1" applyBorder="1" applyAlignment="1">
      <alignment/>
    </xf>
    <xf numFmtId="178" fontId="0" fillId="33" borderId="58" xfId="0" applyNumberFormat="1" applyFill="1" applyBorder="1" applyAlignment="1">
      <alignment horizontal="right"/>
    </xf>
    <xf numFmtId="3" fontId="0" fillId="33" borderId="86" xfId="0" applyNumberFormat="1" applyFill="1" applyBorder="1" applyAlignment="1">
      <alignment horizontal="right"/>
    </xf>
    <xf numFmtId="3" fontId="0" fillId="33" borderId="89" xfId="0" applyNumberFormat="1" applyFont="1" applyFill="1" applyBorder="1" applyAlignment="1">
      <alignment horizontal="right"/>
    </xf>
    <xf numFmtId="178" fontId="0" fillId="33" borderId="90" xfId="0" applyNumberFormat="1" applyFill="1" applyBorder="1" applyAlignment="1">
      <alignment/>
    </xf>
    <xf numFmtId="178" fontId="0" fillId="33" borderId="119" xfId="0" applyNumberFormat="1" applyFill="1" applyBorder="1" applyAlignment="1">
      <alignment/>
    </xf>
    <xf numFmtId="3" fontId="0" fillId="33" borderId="53" xfId="0" applyNumberFormat="1" applyFill="1" applyBorder="1" applyAlignment="1">
      <alignment horizontal="center"/>
    </xf>
    <xf numFmtId="181" fontId="0" fillId="33" borderId="79" xfId="0" applyNumberFormat="1" applyFill="1" applyBorder="1" applyAlignment="1">
      <alignment/>
    </xf>
    <xf numFmtId="3" fontId="0" fillId="0" borderId="80" xfId="0" applyNumberFormat="1" applyFill="1" applyBorder="1" applyAlignment="1">
      <alignment/>
    </xf>
    <xf numFmtId="3" fontId="0" fillId="0" borderId="120" xfId="0" applyNumberFormat="1" applyFill="1" applyBorder="1" applyAlignment="1">
      <alignment/>
    </xf>
    <xf numFmtId="181" fontId="0" fillId="0" borderId="121" xfId="0" applyNumberFormat="1" applyFill="1" applyBorder="1" applyAlignment="1">
      <alignment/>
    </xf>
    <xf numFmtId="3" fontId="0" fillId="33" borderId="78" xfId="0" applyNumberFormat="1" applyFill="1" applyBorder="1" applyAlignment="1">
      <alignment horizontal="right"/>
    </xf>
    <xf numFmtId="3" fontId="0" fillId="33" borderId="81" xfId="0" applyNumberFormat="1" applyFont="1" applyFill="1" applyBorder="1" applyAlignment="1">
      <alignment horizontal="right"/>
    </xf>
    <xf numFmtId="178" fontId="0" fillId="33" borderId="101" xfId="0" applyNumberFormat="1" applyFill="1" applyBorder="1" applyAlignment="1">
      <alignment horizontal="right"/>
    </xf>
    <xf numFmtId="3" fontId="0" fillId="0" borderId="122" xfId="0" applyNumberFormat="1" applyBorder="1" applyAlignment="1">
      <alignment horizontal="right"/>
    </xf>
    <xf numFmtId="3" fontId="0" fillId="33" borderId="31" xfId="0" applyNumberFormat="1" applyFont="1" applyFill="1" applyBorder="1" applyAlignment="1">
      <alignment horizontal="right"/>
    </xf>
    <xf numFmtId="178" fontId="0" fillId="33" borderId="96" xfId="0" applyNumberFormat="1" applyFill="1" applyBorder="1" applyAlignment="1">
      <alignment horizontal="right"/>
    </xf>
    <xf numFmtId="49" fontId="0" fillId="35" borderId="123" xfId="0" applyNumberFormat="1" applyFill="1" applyBorder="1" applyAlignment="1">
      <alignment horizontal="center"/>
    </xf>
    <xf numFmtId="3" fontId="0" fillId="33" borderId="92" xfId="0" applyNumberFormat="1" applyFill="1" applyBorder="1" applyAlignment="1">
      <alignment/>
    </xf>
    <xf numFmtId="178" fontId="0" fillId="33" borderId="124" xfId="0" applyNumberFormat="1" applyFill="1" applyBorder="1" applyAlignment="1">
      <alignment/>
    </xf>
    <xf numFmtId="3" fontId="0" fillId="33" borderId="61" xfId="0" applyNumberFormat="1" applyFill="1" applyBorder="1" applyAlignment="1">
      <alignment/>
    </xf>
    <xf numFmtId="3" fontId="0" fillId="0" borderId="60" xfId="0" applyNumberFormat="1" applyFill="1" applyBorder="1" applyAlignment="1">
      <alignment horizontal="right"/>
    </xf>
    <xf numFmtId="181" fontId="0" fillId="0" borderId="63" xfId="0" applyNumberFormat="1" applyFill="1" applyBorder="1" applyAlignment="1">
      <alignment horizontal="right"/>
    </xf>
    <xf numFmtId="3" fontId="0" fillId="0" borderId="57" xfId="0" applyNumberFormat="1" applyFill="1" applyBorder="1" applyAlignment="1">
      <alignment horizontal="right"/>
    </xf>
    <xf numFmtId="3" fontId="0" fillId="0" borderId="62" xfId="0" applyNumberFormat="1" applyFill="1" applyBorder="1" applyAlignment="1">
      <alignment horizontal="right"/>
    </xf>
    <xf numFmtId="3" fontId="0" fillId="0" borderId="67" xfId="0" applyNumberFormat="1" applyFill="1" applyBorder="1" applyAlignment="1">
      <alignment horizontal="right"/>
    </xf>
    <xf numFmtId="49" fontId="0" fillId="35" borderId="125" xfId="0" applyNumberFormat="1" applyFill="1" applyBorder="1" applyAlignment="1">
      <alignment horizontal="center"/>
    </xf>
    <xf numFmtId="178" fontId="0" fillId="33" borderId="56" xfId="0" applyNumberFormat="1" applyFill="1" applyBorder="1" applyAlignment="1">
      <alignment horizontal="right"/>
    </xf>
    <xf numFmtId="178" fontId="0" fillId="33" borderId="75" xfId="0" applyNumberFormat="1" applyFill="1" applyBorder="1" applyAlignment="1">
      <alignment/>
    </xf>
    <xf numFmtId="3" fontId="0" fillId="0" borderId="122" xfId="0" applyNumberFormat="1" applyBorder="1" applyAlignment="1">
      <alignment horizontal="center"/>
    </xf>
    <xf numFmtId="181" fontId="0" fillId="33" borderId="85" xfId="0" applyNumberFormat="1" applyFill="1" applyBorder="1" applyAlignment="1">
      <alignment/>
    </xf>
    <xf numFmtId="3" fontId="0" fillId="33" borderId="13" xfId="0" applyNumberFormat="1" applyFont="1" applyFill="1" applyBorder="1" applyAlignment="1">
      <alignment horizontal="right"/>
    </xf>
    <xf numFmtId="178" fontId="0" fillId="36" borderId="15" xfId="0" applyNumberFormat="1" applyFill="1" applyBorder="1" applyAlignment="1">
      <alignment/>
    </xf>
    <xf numFmtId="178" fontId="0" fillId="36" borderId="59" xfId="0" applyNumberFormat="1" applyFill="1" applyBorder="1" applyAlignment="1">
      <alignment/>
    </xf>
    <xf numFmtId="178" fontId="0" fillId="36" borderId="126" xfId="0" applyNumberFormat="1" applyFill="1" applyBorder="1" applyAlignment="1">
      <alignment/>
    </xf>
    <xf numFmtId="178" fontId="0" fillId="36" borderId="38" xfId="0" applyNumberFormat="1" applyFill="1" applyBorder="1" applyAlignment="1">
      <alignment/>
    </xf>
    <xf numFmtId="178" fontId="0" fillId="36" borderId="64" xfId="0" applyNumberFormat="1" applyFill="1" applyBorder="1" applyAlignment="1">
      <alignment/>
    </xf>
    <xf numFmtId="178" fontId="0" fillId="36" borderId="75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61" xfId="0" applyNumberFormat="1" applyFill="1" applyBorder="1" applyAlignment="1">
      <alignment/>
    </xf>
    <xf numFmtId="181" fontId="0" fillId="33" borderId="127" xfId="0" applyNumberFormat="1" applyFill="1" applyBorder="1" applyAlignment="1">
      <alignment/>
    </xf>
    <xf numFmtId="181" fontId="0" fillId="33" borderId="128" xfId="0" applyNumberFormat="1" applyFill="1" applyBorder="1" applyAlignment="1">
      <alignment/>
    </xf>
    <xf numFmtId="181" fontId="0" fillId="33" borderId="0" xfId="0" applyNumberFormat="1" applyFill="1" applyBorder="1" applyAlignment="1">
      <alignment/>
    </xf>
    <xf numFmtId="181" fontId="0" fillId="33" borderId="19" xfId="0" applyNumberFormat="1" applyFill="1" applyBorder="1" applyAlignment="1">
      <alignment/>
    </xf>
    <xf numFmtId="178" fontId="0" fillId="33" borderId="0" xfId="0" applyNumberFormat="1" applyFill="1" applyBorder="1" applyAlignment="1">
      <alignment/>
    </xf>
    <xf numFmtId="178" fontId="0" fillId="33" borderId="0" xfId="0" applyNumberFormat="1" applyFill="1" applyBorder="1" applyAlignment="1">
      <alignment horizontal="right"/>
    </xf>
    <xf numFmtId="181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34" borderId="78" xfId="0" applyNumberFormat="1" applyFill="1" applyBorder="1" applyAlignment="1">
      <alignment/>
    </xf>
    <xf numFmtId="3" fontId="0" fillId="0" borderId="92" xfId="0" applyNumberFormat="1" applyBorder="1" applyAlignment="1">
      <alignment horizontal="right"/>
    </xf>
    <xf numFmtId="3" fontId="0" fillId="0" borderId="129" xfId="0" applyNumberFormat="1" applyBorder="1" applyAlignment="1">
      <alignment horizontal="right"/>
    </xf>
    <xf numFmtId="3" fontId="0" fillId="0" borderId="130" xfId="0" applyNumberFormat="1" applyBorder="1" applyAlignment="1">
      <alignment horizontal="right"/>
    </xf>
    <xf numFmtId="3" fontId="0" fillId="0" borderId="131" xfId="0" applyNumberFormat="1" applyBorder="1" applyAlignment="1">
      <alignment horizontal="right"/>
    </xf>
    <xf numFmtId="179" fontId="0" fillId="33" borderId="132" xfId="0" applyNumberFormat="1" applyFill="1" applyBorder="1" applyAlignment="1">
      <alignment/>
    </xf>
    <xf numFmtId="49" fontId="0" fillId="35" borderId="133" xfId="0" applyNumberFormat="1" applyFill="1" applyBorder="1" applyAlignment="1">
      <alignment horizontal="center"/>
    </xf>
    <xf numFmtId="3" fontId="0" fillId="0" borderId="134" xfId="0" applyNumberFormat="1" applyBorder="1" applyAlignment="1">
      <alignment horizontal="right"/>
    </xf>
    <xf numFmtId="178" fontId="0" fillId="33" borderId="135" xfId="0" applyNumberFormat="1" applyFill="1" applyBorder="1" applyAlignment="1">
      <alignment/>
    </xf>
    <xf numFmtId="3" fontId="0" fillId="0" borderId="136" xfId="0" applyNumberFormat="1" applyBorder="1" applyAlignment="1">
      <alignment horizontal="right"/>
    </xf>
    <xf numFmtId="3" fontId="0" fillId="0" borderId="137" xfId="0" applyNumberFormat="1" applyBorder="1" applyAlignment="1">
      <alignment horizontal="right"/>
    </xf>
    <xf numFmtId="3" fontId="0" fillId="0" borderId="135" xfId="0" applyNumberFormat="1" applyBorder="1" applyAlignment="1">
      <alignment horizontal="right"/>
    </xf>
    <xf numFmtId="178" fontId="0" fillId="33" borderId="138" xfId="0" applyNumberFormat="1" applyFill="1" applyBorder="1" applyAlignment="1">
      <alignment/>
    </xf>
    <xf numFmtId="179" fontId="0" fillId="33" borderId="139" xfId="0" applyNumberFormat="1" applyFill="1" applyBorder="1" applyAlignment="1">
      <alignment/>
    </xf>
    <xf numFmtId="178" fontId="0" fillId="33" borderId="140" xfId="0" applyNumberFormat="1" applyFill="1" applyBorder="1" applyAlignment="1">
      <alignment/>
    </xf>
    <xf numFmtId="178" fontId="0" fillId="33" borderId="141" xfId="0" applyNumberFormat="1" applyFill="1" applyBorder="1" applyAlignment="1">
      <alignment/>
    </xf>
    <xf numFmtId="3" fontId="0" fillId="34" borderId="142" xfId="0" applyNumberFormat="1" applyFill="1" applyBorder="1" applyAlignment="1">
      <alignment horizontal="center"/>
    </xf>
    <xf numFmtId="3" fontId="0" fillId="0" borderId="143" xfId="0" applyNumberFormat="1" applyBorder="1" applyAlignment="1">
      <alignment horizontal="right"/>
    </xf>
    <xf numFmtId="180" fontId="0" fillId="33" borderId="132" xfId="0" applyNumberFormat="1" applyFill="1" applyBorder="1" applyAlignment="1">
      <alignment/>
    </xf>
    <xf numFmtId="180" fontId="0" fillId="33" borderId="95" xfId="0" applyNumberFormat="1" applyFill="1" applyBorder="1" applyAlignment="1">
      <alignment/>
    </xf>
    <xf numFmtId="179" fontId="0" fillId="33" borderId="22" xfId="0" applyNumberFormat="1" applyFill="1" applyBorder="1" applyAlignment="1">
      <alignment/>
    </xf>
    <xf numFmtId="3" fontId="0" fillId="0" borderId="144" xfId="0" applyNumberFormat="1" applyBorder="1" applyAlignment="1">
      <alignment horizontal="right"/>
    </xf>
    <xf numFmtId="181" fontId="0" fillId="33" borderId="145" xfId="0" applyNumberFormat="1" applyFill="1" applyBorder="1" applyAlignment="1">
      <alignment/>
    </xf>
    <xf numFmtId="3" fontId="0" fillId="0" borderId="146" xfId="0" applyNumberFormat="1" applyBorder="1" applyAlignment="1">
      <alignment horizontal="right"/>
    </xf>
    <xf numFmtId="181" fontId="0" fillId="33" borderId="147" xfId="0" applyNumberFormat="1" applyFill="1" applyBorder="1" applyAlignment="1">
      <alignment/>
    </xf>
    <xf numFmtId="3" fontId="0" fillId="0" borderId="148" xfId="0" applyNumberFormat="1" applyBorder="1" applyAlignment="1">
      <alignment horizontal="right"/>
    </xf>
    <xf numFmtId="181" fontId="0" fillId="33" borderId="149" xfId="0" applyNumberFormat="1" applyFill="1" applyBorder="1" applyAlignment="1">
      <alignment/>
    </xf>
    <xf numFmtId="179" fontId="0" fillId="33" borderId="150" xfId="0" applyNumberFormat="1" applyFill="1" applyBorder="1" applyAlignment="1">
      <alignment/>
    </xf>
    <xf numFmtId="181" fontId="0" fillId="33" borderId="151" xfId="0" applyNumberFormat="1" applyFill="1" applyBorder="1" applyAlignment="1">
      <alignment/>
    </xf>
    <xf numFmtId="3" fontId="0" fillId="34" borderId="152" xfId="0" applyNumberFormat="1" applyFill="1" applyBorder="1" applyAlignment="1">
      <alignment horizontal="center"/>
    </xf>
    <xf numFmtId="181" fontId="0" fillId="0" borderId="153" xfId="0" applyNumberFormat="1" applyFill="1" applyBorder="1" applyAlignment="1">
      <alignment/>
    </xf>
    <xf numFmtId="3" fontId="0" fillId="0" borderId="154" xfId="0" applyNumberFormat="1" applyBorder="1" applyAlignment="1">
      <alignment horizontal="right"/>
    </xf>
    <xf numFmtId="3" fontId="0" fillId="0" borderId="155" xfId="0" applyNumberFormat="1" applyBorder="1" applyAlignment="1">
      <alignment horizontal="right"/>
    </xf>
    <xf numFmtId="3" fontId="0" fillId="34" borderId="156" xfId="0" applyNumberFormat="1" applyFill="1" applyBorder="1" applyAlignment="1">
      <alignment horizontal="center"/>
    </xf>
    <xf numFmtId="181" fontId="0" fillId="0" borderId="157" xfId="0" applyNumberFormat="1" applyFill="1" applyBorder="1" applyAlignment="1">
      <alignment/>
    </xf>
    <xf numFmtId="3" fontId="0" fillId="0" borderId="158" xfId="0" applyNumberFormat="1" applyBorder="1" applyAlignment="1">
      <alignment horizontal="right"/>
    </xf>
    <xf numFmtId="3" fontId="0" fillId="0" borderId="159" xfId="0" applyNumberFormat="1" applyBorder="1" applyAlignment="1">
      <alignment horizontal="right"/>
    </xf>
    <xf numFmtId="181" fontId="0" fillId="0" borderId="160" xfId="0" applyNumberFormat="1" applyFill="1" applyBorder="1" applyAlignment="1">
      <alignment/>
    </xf>
    <xf numFmtId="178" fontId="0" fillId="33" borderId="128" xfId="0" applyNumberFormat="1" applyFill="1" applyBorder="1" applyAlignment="1">
      <alignment/>
    </xf>
    <xf numFmtId="178" fontId="0" fillId="33" borderId="161" xfId="0" applyNumberFormat="1" applyFill="1" applyBorder="1" applyAlignment="1">
      <alignment/>
    </xf>
    <xf numFmtId="178" fontId="0" fillId="33" borderId="162" xfId="0" applyNumberFormat="1" applyFill="1" applyBorder="1" applyAlignment="1">
      <alignment/>
    </xf>
    <xf numFmtId="3" fontId="0" fillId="0" borderId="163" xfId="0" applyNumberFormat="1" applyBorder="1" applyAlignment="1">
      <alignment horizontal="right"/>
    </xf>
    <xf numFmtId="3" fontId="0" fillId="0" borderId="164" xfId="0" applyNumberFormat="1" applyBorder="1" applyAlignment="1">
      <alignment horizontal="right"/>
    </xf>
    <xf numFmtId="178" fontId="0" fillId="33" borderId="165" xfId="0" applyNumberFormat="1" applyFill="1" applyBorder="1" applyAlignment="1">
      <alignment/>
    </xf>
    <xf numFmtId="178" fontId="0" fillId="33" borderId="166" xfId="0" applyNumberFormat="1" applyFill="1" applyBorder="1" applyAlignment="1">
      <alignment/>
    </xf>
    <xf numFmtId="3" fontId="2" fillId="36" borderId="0" xfId="0" applyNumberFormat="1" applyFont="1" applyFill="1" applyBorder="1" applyAlignment="1">
      <alignment horizontal="right" shrinkToFit="1"/>
    </xf>
    <xf numFmtId="3" fontId="0" fillId="36" borderId="0" xfId="0" applyNumberFormat="1" applyFill="1" applyBorder="1" applyAlignment="1">
      <alignment horizontal="center"/>
    </xf>
    <xf numFmtId="3" fontId="0" fillId="0" borderId="167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36" borderId="168" xfId="0" applyNumberFormat="1" applyFill="1" applyBorder="1" applyAlignment="1">
      <alignment/>
    </xf>
    <xf numFmtId="178" fontId="0" fillId="36" borderId="169" xfId="0" applyNumberFormat="1" applyFill="1" applyBorder="1" applyAlignment="1">
      <alignment/>
    </xf>
    <xf numFmtId="178" fontId="0" fillId="36" borderId="170" xfId="0" applyNumberFormat="1" applyFill="1" applyBorder="1" applyAlignment="1">
      <alignment/>
    </xf>
    <xf numFmtId="3" fontId="0" fillId="36" borderId="163" xfId="0" applyNumberFormat="1" applyFill="1" applyBorder="1" applyAlignment="1">
      <alignment horizontal="right"/>
    </xf>
    <xf numFmtId="3" fontId="0" fillId="36" borderId="135" xfId="0" applyNumberFormat="1" applyFill="1" applyBorder="1" applyAlignment="1">
      <alignment horizontal="right"/>
    </xf>
    <xf numFmtId="180" fontId="0" fillId="36" borderId="139" xfId="0" applyNumberFormat="1" applyFill="1" applyBorder="1" applyAlignment="1">
      <alignment/>
    </xf>
    <xf numFmtId="180" fontId="0" fillId="36" borderId="160" xfId="0" applyNumberFormat="1" applyFill="1" applyBorder="1" applyAlignment="1">
      <alignment/>
    </xf>
    <xf numFmtId="3" fontId="0" fillId="34" borderId="97" xfId="0" applyNumberFormat="1" applyFill="1" applyBorder="1" applyAlignment="1">
      <alignment horizontal="center"/>
    </xf>
    <xf numFmtId="179" fontId="0" fillId="36" borderId="150" xfId="0" applyNumberFormat="1" applyFill="1" applyBorder="1" applyAlignment="1">
      <alignment/>
    </xf>
    <xf numFmtId="181" fontId="0" fillId="36" borderId="151" xfId="0" applyNumberFormat="1" applyFill="1" applyBorder="1" applyAlignment="1">
      <alignment/>
    </xf>
    <xf numFmtId="3" fontId="0" fillId="36" borderId="164" xfId="0" applyNumberFormat="1" applyFill="1" applyBorder="1" applyAlignment="1">
      <alignment horizontal="right"/>
    </xf>
    <xf numFmtId="178" fontId="0" fillId="36" borderId="165" xfId="0" applyNumberFormat="1" applyFill="1" applyBorder="1" applyAlignment="1">
      <alignment/>
    </xf>
    <xf numFmtId="178" fontId="0" fillId="36" borderId="166" xfId="0" applyNumberFormat="1" applyFill="1" applyBorder="1" applyAlignment="1">
      <alignment horizontal="right"/>
    </xf>
    <xf numFmtId="3" fontId="0" fillId="36" borderId="0" xfId="0" applyNumberFormat="1" applyFill="1" applyBorder="1" applyAlignment="1">
      <alignment horizontal="left"/>
    </xf>
    <xf numFmtId="3" fontId="4" fillId="36" borderId="0" xfId="0" applyNumberFormat="1" applyFont="1" applyFill="1" applyBorder="1" applyAlignment="1">
      <alignment horizontal="right" shrinkToFit="1"/>
    </xf>
    <xf numFmtId="3" fontId="0" fillId="33" borderId="51" xfId="0" applyNumberFormat="1" applyFill="1" applyBorder="1" applyAlignment="1">
      <alignment/>
    </xf>
    <xf numFmtId="3" fontId="0" fillId="34" borderId="171" xfId="0" applyNumberFormat="1" applyFill="1" applyBorder="1" applyAlignment="1">
      <alignment horizontal="center"/>
    </xf>
    <xf numFmtId="3" fontId="0" fillId="34" borderId="172" xfId="0" applyNumberFormat="1" applyFill="1" applyBorder="1" applyAlignment="1">
      <alignment horizontal="center"/>
    </xf>
    <xf numFmtId="3" fontId="5" fillId="0" borderId="0" xfId="0" applyNumberFormat="1" applyFont="1" applyAlignment="1">
      <alignment horizontal="left"/>
    </xf>
    <xf numFmtId="3" fontId="5" fillId="33" borderId="0" xfId="0" applyNumberFormat="1" applyFont="1" applyFill="1" applyAlignment="1">
      <alignment horizontal="left"/>
    </xf>
    <xf numFmtId="181" fontId="0" fillId="33" borderId="19" xfId="0" applyNumberFormat="1" applyFill="1" applyBorder="1" applyAlignment="1">
      <alignment horizontal="right"/>
    </xf>
    <xf numFmtId="178" fontId="0" fillId="33" borderId="19" xfId="0" applyNumberFormat="1" applyFill="1" applyBorder="1" applyAlignment="1">
      <alignment horizontal="right"/>
    </xf>
    <xf numFmtId="3" fontId="6" fillId="0" borderId="0" xfId="0" applyNumberFormat="1" applyFont="1" applyAlignment="1">
      <alignment horizontal="left"/>
    </xf>
    <xf numFmtId="3" fontId="6" fillId="33" borderId="0" xfId="0" applyNumberFormat="1" applyFont="1" applyFill="1" applyAlignment="1">
      <alignment horizontal="left"/>
    </xf>
    <xf numFmtId="3" fontId="0" fillId="34" borderId="14" xfId="0" applyNumberFormat="1" applyFill="1" applyBorder="1" applyAlignment="1">
      <alignment shrinkToFit="1"/>
    </xf>
    <xf numFmtId="3" fontId="7" fillId="34" borderId="173" xfId="0" applyNumberFormat="1" applyFont="1" applyFill="1" applyBorder="1" applyAlignment="1">
      <alignment horizontal="center" shrinkToFit="1"/>
    </xf>
    <xf numFmtId="3" fontId="0" fillId="33" borderId="14" xfId="0" applyNumberFormat="1" applyFill="1" applyBorder="1" applyAlignment="1">
      <alignment/>
    </xf>
    <xf numFmtId="3" fontId="0" fillId="33" borderId="14" xfId="0" applyNumberFormat="1" applyFill="1" applyBorder="1" applyAlignment="1">
      <alignment horizontal="right"/>
    </xf>
    <xf numFmtId="3" fontId="0" fillId="33" borderId="30" xfId="0" applyNumberFormat="1" applyFill="1" applyBorder="1" applyAlignment="1">
      <alignment horizontal="right"/>
    </xf>
    <xf numFmtId="3" fontId="0" fillId="33" borderId="51" xfId="0" applyNumberFormat="1" applyFill="1" applyBorder="1" applyAlignment="1">
      <alignment horizontal="right"/>
    </xf>
    <xf numFmtId="3" fontId="0" fillId="33" borderId="61" xfId="0" applyNumberFormat="1" applyFill="1" applyBorder="1" applyAlignment="1">
      <alignment horizontal="right"/>
    </xf>
    <xf numFmtId="3" fontId="0" fillId="33" borderId="79" xfId="0" applyNumberFormat="1" applyFill="1" applyBorder="1" applyAlignment="1">
      <alignment horizontal="right"/>
    </xf>
    <xf numFmtId="3" fontId="0" fillId="33" borderId="174" xfId="0" applyNumberFormat="1" applyFill="1" applyBorder="1" applyAlignment="1">
      <alignment/>
    </xf>
    <xf numFmtId="3" fontId="0" fillId="33" borderId="174" xfId="0" applyNumberFormat="1" applyFill="1" applyBorder="1" applyAlignment="1">
      <alignment horizontal="right"/>
    </xf>
    <xf numFmtId="3" fontId="0" fillId="33" borderId="175" xfId="0" applyNumberFormat="1" applyFill="1" applyBorder="1" applyAlignment="1">
      <alignment horizontal="right"/>
    </xf>
    <xf numFmtId="3" fontId="0" fillId="33" borderId="65" xfId="0" applyNumberFormat="1" applyFill="1" applyBorder="1" applyAlignment="1">
      <alignment horizontal="right"/>
    </xf>
    <xf numFmtId="3" fontId="0" fillId="33" borderId="176" xfId="0" applyNumberFormat="1" applyFill="1" applyBorder="1" applyAlignment="1">
      <alignment horizontal="right"/>
    </xf>
    <xf numFmtId="3" fontId="0" fillId="33" borderId="177" xfId="0" applyNumberFormat="1" applyFill="1" applyBorder="1" applyAlignment="1">
      <alignment horizontal="right"/>
    </xf>
    <xf numFmtId="3" fontId="0" fillId="0" borderId="178" xfId="0" applyNumberFormat="1" applyBorder="1" applyAlignment="1">
      <alignment horizontal="right"/>
    </xf>
    <xf numFmtId="3" fontId="0" fillId="0" borderId="179" xfId="0" applyNumberFormat="1" applyBorder="1" applyAlignment="1">
      <alignment horizontal="right"/>
    </xf>
    <xf numFmtId="178" fontId="0" fillId="36" borderId="0" xfId="0" applyNumberFormat="1" applyFill="1" applyBorder="1" applyAlignment="1">
      <alignment horizontal="right"/>
    </xf>
    <xf numFmtId="180" fontId="0" fillId="33" borderId="0" xfId="0" applyNumberFormat="1" applyFill="1" applyBorder="1" applyAlignment="1">
      <alignment/>
    </xf>
    <xf numFmtId="180" fontId="0" fillId="36" borderId="0" xfId="0" applyNumberFormat="1" applyFill="1" applyBorder="1" applyAlignment="1">
      <alignment horizontal="right"/>
    </xf>
    <xf numFmtId="181" fontId="0" fillId="33" borderId="0" xfId="0" applyNumberFormat="1" applyFill="1" applyBorder="1" applyAlignment="1">
      <alignment horizontal="right"/>
    </xf>
    <xf numFmtId="3" fontId="0" fillId="33" borderId="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81" fontId="0" fillId="0" borderId="0" xfId="0" applyNumberFormat="1" applyFill="1" applyBorder="1" applyAlignment="1">
      <alignment horizontal="right"/>
    </xf>
    <xf numFmtId="3" fontId="0" fillId="36" borderId="0" xfId="0" applyNumberFormat="1" applyFill="1" applyBorder="1" applyAlignment="1">
      <alignment horizontal="center" vertical="center" textRotation="255"/>
    </xf>
    <xf numFmtId="3" fontId="0" fillId="34" borderId="180" xfId="0" applyNumberFormat="1" applyFill="1" applyBorder="1" applyAlignment="1">
      <alignment horizontal="center"/>
    </xf>
    <xf numFmtId="3" fontId="0" fillId="0" borderId="181" xfId="0" applyNumberFormat="1" applyBorder="1" applyAlignment="1">
      <alignment horizontal="right"/>
    </xf>
    <xf numFmtId="3" fontId="0" fillId="34" borderId="182" xfId="0" applyNumberFormat="1" applyFill="1" applyBorder="1" applyAlignment="1">
      <alignment horizontal="center"/>
    </xf>
    <xf numFmtId="3" fontId="0" fillId="0" borderId="0" xfId="0" applyNumberFormat="1" applyAlignment="1">
      <alignment horizontal="right" vertical="center"/>
    </xf>
    <xf numFmtId="49" fontId="0" fillId="35" borderId="183" xfId="0" applyNumberFormat="1" applyFill="1" applyBorder="1" applyAlignment="1">
      <alignment horizontal="center"/>
    </xf>
    <xf numFmtId="3" fontId="0" fillId="36" borderId="184" xfId="0" applyNumberFormat="1" applyFill="1" applyBorder="1" applyAlignment="1">
      <alignment horizontal="right"/>
    </xf>
    <xf numFmtId="49" fontId="0" fillId="35" borderId="185" xfId="0" applyNumberFormat="1" applyFill="1" applyBorder="1" applyAlignment="1">
      <alignment horizontal="center"/>
    </xf>
    <xf numFmtId="3" fontId="0" fillId="0" borderId="186" xfId="0" applyNumberFormat="1" applyBorder="1" applyAlignment="1">
      <alignment horizontal="right"/>
    </xf>
    <xf numFmtId="3" fontId="0" fillId="0" borderId="61" xfId="0" applyNumberFormat="1" applyBorder="1" applyAlignment="1">
      <alignment/>
    </xf>
    <xf numFmtId="49" fontId="0" fillId="35" borderId="187" xfId="0" applyNumberFormat="1" applyFill="1" applyBorder="1" applyAlignment="1">
      <alignment horizontal="center"/>
    </xf>
    <xf numFmtId="3" fontId="0" fillId="0" borderId="188" xfId="0" applyNumberFormat="1" applyBorder="1" applyAlignment="1">
      <alignment horizontal="right"/>
    </xf>
    <xf numFmtId="178" fontId="0" fillId="33" borderId="189" xfId="0" applyNumberFormat="1" applyFill="1" applyBorder="1" applyAlignment="1">
      <alignment/>
    </xf>
    <xf numFmtId="3" fontId="0" fillId="0" borderId="61" xfId="0" applyNumberFormat="1" applyBorder="1" applyAlignment="1">
      <alignment horizontal="right"/>
    </xf>
    <xf numFmtId="3" fontId="0" fillId="0" borderId="190" xfId="0" applyNumberFormat="1" applyBorder="1" applyAlignment="1">
      <alignment horizontal="right"/>
    </xf>
    <xf numFmtId="178" fontId="0" fillId="33" borderId="191" xfId="0" applyNumberFormat="1" applyFill="1" applyBorder="1" applyAlignment="1">
      <alignment/>
    </xf>
    <xf numFmtId="178" fontId="0" fillId="33" borderId="192" xfId="0" applyNumberFormat="1" applyFill="1" applyBorder="1" applyAlignment="1">
      <alignment/>
    </xf>
    <xf numFmtId="178" fontId="0" fillId="33" borderId="188" xfId="0" applyNumberFormat="1" applyFill="1" applyBorder="1" applyAlignment="1">
      <alignment/>
    </xf>
    <xf numFmtId="179" fontId="0" fillId="33" borderId="193" xfId="0" applyNumberFormat="1" applyFill="1" applyBorder="1" applyAlignment="1">
      <alignment/>
    </xf>
    <xf numFmtId="49" fontId="0" fillId="35" borderId="194" xfId="0" applyNumberFormat="1" applyFill="1" applyBorder="1" applyAlignment="1">
      <alignment horizontal="center"/>
    </xf>
    <xf numFmtId="3" fontId="0" fillId="0" borderId="60" xfId="0" applyNumberFormat="1" applyBorder="1" applyAlignment="1">
      <alignment horizontal="right"/>
    </xf>
    <xf numFmtId="178" fontId="0" fillId="33" borderId="127" xfId="0" applyNumberFormat="1" applyFill="1" applyBorder="1" applyAlignment="1">
      <alignment/>
    </xf>
    <xf numFmtId="3" fontId="0" fillId="0" borderId="195" xfId="0" applyNumberFormat="1" applyBorder="1" applyAlignment="1">
      <alignment horizontal="right"/>
    </xf>
    <xf numFmtId="3" fontId="0" fillId="0" borderId="196" xfId="0" applyNumberFormat="1" applyBorder="1" applyAlignment="1">
      <alignment horizontal="right"/>
    </xf>
    <xf numFmtId="3" fontId="0" fillId="0" borderId="197" xfId="0" applyNumberFormat="1" applyBorder="1" applyAlignment="1">
      <alignment horizontal="right"/>
    </xf>
    <xf numFmtId="49" fontId="0" fillId="35" borderId="198" xfId="0" applyNumberFormat="1" applyFill="1" applyBorder="1" applyAlignment="1">
      <alignment horizontal="center"/>
    </xf>
    <xf numFmtId="3" fontId="0" fillId="0" borderId="199" xfId="0" applyNumberFormat="1" applyBorder="1" applyAlignment="1">
      <alignment horizontal="right"/>
    </xf>
    <xf numFmtId="3" fontId="0" fillId="0" borderId="200" xfId="0" applyNumberFormat="1" applyBorder="1" applyAlignment="1">
      <alignment horizontal="right"/>
    </xf>
    <xf numFmtId="3" fontId="0" fillId="0" borderId="201" xfId="0" applyNumberFormat="1" applyBorder="1" applyAlignment="1">
      <alignment horizontal="right"/>
    </xf>
    <xf numFmtId="3" fontId="0" fillId="36" borderId="202" xfId="0" applyNumberFormat="1" applyFill="1" applyBorder="1" applyAlignment="1">
      <alignment horizontal="right"/>
    </xf>
    <xf numFmtId="3" fontId="0" fillId="36" borderId="188" xfId="0" applyNumberFormat="1" applyFill="1" applyBorder="1" applyAlignment="1">
      <alignment horizontal="right"/>
    </xf>
    <xf numFmtId="180" fontId="0" fillId="36" borderId="193" xfId="0" applyNumberFormat="1" applyFill="1" applyBorder="1" applyAlignment="1">
      <alignment/>
    </xf>
    <xf numFmtId="180" fontId="0" fillId="36" borderId="203" xfId="0" applyNumberFormat="1" applyFill="1" applyBorder="1" applyAlignment="1">
      <alignment/>
    </xf>
    <xf numFmtId="3" fontId="0" fillId="0" borderId="204" xfId="0" applyNumberFormat="1" applyBorder="1" applyAlignment="1">
      <alignment horizontal="right"/>
    </xf>
    <xf numFmtId="3" fontId="0" fillId="0" borderId="205" xfId="0" applyNumberFormat="1" applyBorder="1" applyAlignment="1">
      <alignment horizontal="right"/>
    </xf>
    <xf numFmtId="181" fontId="0" fillId="33" borderId="206" xfId="0" applyNumberFormat="1" applyFill="1" applyBorder="1" applyAlignment="1">
      <alignment/>
    </xf>
    <xf numFmtId="3" fontId="0" fillId="0" borderId="207" xfId="0" applyNumberFormat="1" applyBorder="1" applyAlignment="1">
      <alignment horizontal="right"/>
    </xf>
    <xf numFmtId="181" fontId="0" fillId="33" borderId="208" xfId="0" applyNumberFormat="1" applyFill="1" applyBorder="1" applyAlignment="1">
      <alignment/>
    </xf>
    <xf numFmtId="3" fontId="0" fillId="0" borderId="209" xfId="0" applyNumberFormat="1" applyBorder="1" applyAlignment="1">
      <alignment horizontal="right"/>
    </xf>
    <xf numFmtId="181" fontId="0" fillId="33" borderId="210" xfId="0" applyNumberFormat="1" applyFill="1" applyBorder="1" applyAlignment="1">
      <alignment/>
    </xf>
    <xf numFmtId="179" fontId="0" fillId="36" borderId="169" xfId="0" applyNumberFormat="1" applyFill="1" applyBorder="1" applyAlignment="1">
      <alignment/>
    </xf>
    <xf numFmtId="181" fontId="0" fillId="36" borderId="211" xfId="0" applyNumberFormat="1" applyFill="1" applyBorder="1" applyAlignment="1">
      <alignment/>
    </xf>
    <xf numFmtId="3" fontId="0" fillId="0" borderId="86" xfId="0" applyNumberFormat="1" applyBorder="1" applyAlignment="1">
      <alignment horizontal="right"/>
    </xf>
    <xf numFmtId="181" fontId="0" fillId="33" borderId="212" xfId="0" applyNumberFormat="1" applyFill="1" applyBorder="1" applyAlignment="1">
      <alignment/>
    </xf>
    <xf numFmtId="3" fontId="0" fillId="0" borderId="213" xfId="0" applyNumberFormat="1" applyBorder="1" applyAlignment="1">
      <alignment horizontal="right"/>
    </xf>
    <xf numFmtId="181" fontId="0" fillId="33" borderId="214" xfId="0" applyNumberFormat="1" applyFill="1" applyBorder="1" applyAlignment="1">
      <alignment/>
    </xf>
    <xf numFmtId="3" fontId="0" fillId="0" borderId="215" xfId="0" applyNumberFormat="1" applyBorder="1" applyAlignment="1">
      <alignment horizontal="right"/>
    </xf>
    <xf numFmtId="181" fontId="0" fillId="33" borderId="216" xfId="0" applyNumberFormat="1" applyFill="1" applyBorder="1" applyAlignment="1">
      <alignment/>
    </xf>
    <xf numFmtId="3" fontId="0" fillId="36" borderId="217" xfId="0" applyNumberFormat="1" applyFill="1" applyBorder="1" applyAlignment="1">
      <alignment horizontal="right"/>
    </xf>
    <xf numFmtId="178" fontId="0" fillId="36" borderId="218" xfId="0" applyNumberFormat="1" applyFill="1" applyBorder="1" applyAlignment="1">
      <alignment/>
    </xf>
    <xf numFmtId="178" fontId="0" fillId="36" borderId="219" xfId="0" applyNumberFormat="1" applyFill="1" applyBorder="1" applyAlignment="1">
      <alignment horizontal="right"/>
    </xf>
    <xf numFmtId="3" fontId="0" fillId="0" borderId="220" xfId="0" applyNumberFormat="1" applyBorder="1" applyAlignment="1">
      <alignment horizontal="right"/>
    </xf>
    <xf numFmtId="3" fontId="0" fillId="0" borderId="221" xfId="0" applyNumberFormat="1" applyBorder="1" applyAlignment="1">
      <alignment horizontal="right"/>
    </xf>
    <xf numFmtId="178" fontId="0" fillId="33" borderId="222" xfId="0" applyNumberFormat="1" applyFill="1" applyBorder="1" applyAlignment="1">
      <alignment/>
    </xf>
    <xf numFmtId="178" fontId="0" fillId="33" borderId="223" xfId="0" applyNumberFormat="1" applyFill="1" applyBorder="1" applyAlignment="1">
      <alignment horizontal="right"/>
    </xf>
    <xf numFmtId="3" fontId="0" fillId="34" borderId="224" xfId="0" applyNumberFormat="1" applyFill="1" applyBorder="1" applyAlignment="1">
      <alignment horizontal="center"/>
    </xf>
    <xf numFmtId="181" fontId="0" fillId="0" borderId="225" xfId="0" applyNumberFormat="1" applyFill="1" applyBorder="1" applyAlignment="1">
      <alignment/>
    </xf>
    <xf numFmtId="3" fontId="0" fillId="0" borderId="226" xfId="0" applyNumberFormat="1" applyBorder="1" applyAlignment="1">
      <alignment horizontal="right"/>
    </xf>
    <xf numFmtId="3" fontId="0" fillId="0" borderId="227" xfId="0" applyNumberFormat="1" applyBorder="1" applyAlignment="1">
      <alignment horizontal="right"/>
    </xf>
    <xf numFmtId="3" fontId="0" fillId="34" borderId="228" xfId="0" applyNumberFormat="1" applyFill="1" applyBorder="1" applyAlignment="1">
      <alignment horizontal="center"/>
    </xf>
    <xf numFmtId="181" fontId="0" fillId="0" borderId="229" xfId="0" applyNumberFormat="1" applyFill="1" applyBorder="1" applyAlignment="1">
      <alignment/>
    </xf>
    <xf numFmtId="3" fontId="0" fillId="0" borderId="230" xfId="0" applyNumberFormat="1" applyBorder="1" applyAlignment="1">
      <alignment horizontal="right"/>
    </xf>
    <xf numFmtId="3" fontId="0" fillId="0" borderId="231" xfId="0" applyNumberFormat="1" applyBorder="1" applyAlignment="1">
      <alignment horizontal="right"/>
    </xf>
    <xf numFmtId="179" fontId="0" fillId="33" borderId="169" xfId="0" applyNumberFormat="1" applyFill="1" applyBorder="1" applyAlignment="1">
      <alignment/>
    </xf>
    <xf numFmtId="181" fontId="0" fillId="33" borderId="211" xfId="0" applyNumberFormat="1" applyFill="1" applyBorder="1" applyAlignment="1">
      <alignment/>
    </xf>
    <xf numFmtId="3" fontId="0" fillId="0" borderId="113" xfId="0" applyNumberFormat="1" applyBorder="1" applyAlignment="1">
      <alignment horizontal="right"/>
    </xf>
    <xf numFmtId="181" fontId="0" fillId="33" borderId="232" xfId="0" applyNumberFormat="1" applyFill="1" applyBorder="1" applyAlignment="1">
      <alignment/>
    </xf>
    <xf numFmtId="3" fontId="0" fillId="0" borderId="233" xfId="0" applyNumberFormat="1" applyBorder="1" applyAlignment="1">
      <alignment horizontal="right"/>
    </xf>
    <xf numFmtId="181" fontId="0" fillId="33" borderId="234" xfId="0" applyNumberFormat="1" applyFill="1" applyBorder="1" applyAlignment="1">
      <alignment/>
    </xf>
    <xf numFmtId="3" fontId="0" fillId="0" borderId="235" xfId="0" applyNumberFormat="1" applyBorder="1" applyAlignment="1">
      <alignment horizontal="right"/>
    </xf>
    <xf numFmtId="181" fontId="0" fillId="33" borderId="236" xfId="0" applyNumberFormat="1" applyFill="1" applyBorder="1" applyAlignment="1">
      <alignment/>
    </xf>
    <xf numFmtId="179" fontId="0" fillId="33" borderId="237" xfId="0" applyNumberFormat="1" applyFill="1" applyBorder="1" applyAlignment="1">
      <alignment/>
    </xf>
    <xf numFmtId="181" fontId="0" fillId="33" borderId="238" xfId="0" applyNumberFormat="1" applyFill="1" applyBorder="1" applyAlignment="1">
      <alignment/>
    </xf>
    <xf numFmtId="49" fontId="0" fillId="35" borderId="239" xfId="0" applyNumberFormat="1" applyFill="1" applyBorder="1" applyAlignment="1">
      <alignment horizontal="center"/>
    </xf>
    <xf numFmtId="3" fontId="0" fillId="0" borderId="202" xfId="0" applyNumberFormat="1" applyBorder="1" applyAlignment="1">
      <alignment horizontal="right"/>
    </xf>
    <xf numFmtId="3" fontId="0" fillId="0" borderId="217" xfId="0" applyNumberFormat="1" applyBorder="1" applyAlignment="1">
      <alignment horizontal="right"/>
    </xf>
    <xf numFmtId="178" fontId="0" fillId="33" borderId="218" xfId="0" applyNumberFormat="1" applyFill="1" applyBorder="1" applyAlignment="1">
      <alignment/>
    </xf>
    <xf numFmtId="178" fontId="0" fillId="33" borderId="219" xfId="0" applyNumberFormat="1" applyFill="1" applyBorder="1" applyAlignment="1">
      <alignment/>
    </xf>
    <xf numFmtId="3" fontId="0" fillId="0" borderId="240" xfId="0" applyNumberFormat="1" applyBorder="1" applyAlignment="1">
      <alignment horizontal="right"/>
    </xf>
    <xf numFmtId="3" fontId="0" fillId="0" borderId="241" xfId="0" applyNumberFormat="1" applyBorder="1" applyAlignment="1">
      <alignment horizontal="right"/>
    </xf>
    <xf numFmtId="178" fontId="0" fillId="33" borderId="242" xfId="0" applyNumberFormat="1" applyFill="1" applyBorder="1" applyAlignment="1">
      <alignment/>
    </xf>
    <xf numFmtId="181" fontId="0" fillId="0" borderId="203" xfId="0" applyNumberFormat="1" applyFill="1" applyBorder="1" applyAlignment="1">
      <alignment/>
    </xf>
    <xf numFmtId="3" fontId="0" fillId="34" borderId="243" xfId="0" applyNumberFormat="1" applyFill="1" applyBorder="1" applyAlignment="1">
      <alignment horizontal="center"/>
    </xf>
    <xf numFmtId="3" fontId="0" fillId="0" borderId="244" xfId="0" applyNumberFormat="1" applyBorder="1" applyAlignment="1">
      <alignment horizontal="right"/>
    </xf>
    <xf numFmtId="3" fontId="0" fillId="34" borderId="50" xfId="0" applyNumberFormat="1" applyFill="1" applyBorder="1" applyAlignment="1">
      <alignment horizontal="center"/>
    </xf>
    <xf numFmtId="3" fontId="0" fillId="0" borderId="245" xfId="0" applyNumberFormat="1" applyBorder="1" applyAlignment="1">
      <alignment horizontal="right"/>
    </xf>
    <xf numFmtId="181" fontId="0" fillId="0" borderId="223" xfId="0" applyNumberFormat="1" applyFill="1" applyBorder="1" applyAlignment="1">
      <alignment/>
    </xf>
    <xf numFmtId="49" fontId="0" fillId="34" borderId="246" xfId="0" applyNumberFormat="1" applyFill="1" applyBorder="1" applyAlignment="1">
      <alignment horizontal="center"/>
    </xf>
    <xf numFmtId="3" fontId="0" fillId="36" borderId="186" xfId="0" applyNumberFormat="1" applyFill="1" applyBorder="1" applyAlignment="1">
      <alignment horizontal="right"/>
    </xf>
    <xf numFmtId="3" fontId="0" fillId="36" borderId="61" xfId="0" applyNumberFormat="1" applyFill="1" applyBorder="1" applyAlignment="1">
      <alignment/>
    </xf>
    <xf numFmtId="178" fontId="0" fillId="36" borderId="57" xfId="0" applyNumberFormat="1" applyFill="1" applyBorder="1" applyAlignment="1">
      <alignment/>
    </xf>
    <xf numFmtId="178" fontId="0" fillId="36" borderId="58" xfId="0" applyNumberFormat="1" applyFill="1" applyBorder="1" applyAlignment="1">
      <alignment/>
    </xf>
    <xf numFmtId="3" fontId="0" fillId="36" borderId="204" xfId="0" applyNumberFormat="1" applyFill="1" applyBorder="1" applyAlignment="1">
      <alignment horizontal="right"/>
    </xf>
    <xf numFmtId="3" fontId="0" fillId="36" borderId="61" xfId="0" applyNumberFormat="1" applyFill="1" applyBorder="1" applyAlignment="1">
      <alignment horizontal="right"/>
    </xf>
    <xf numFmtId="180" fontId="0" fillId="36" borderId="57" xfId="0" applyNumberFormat="1" applyFill="1" applyBorder="1" applyAlignment="1">
      <alignment/>
    </xf>
    <xf numFmtId="180" fontId="0" fillId="36" borderId="111" xfId="0" applyNumberFormat="1" applyFill="1" applyBorder="1" applyAlignment="1">
      <alignment/>
    </xf>
    <xf numFmtId="3" fontId="0" fillId="0" borderId="247" xfId="0" applyNumberFormat="1" applyBorder="1" applyAlignment="1">
      <alignment horizontal="right"/>
    </xf>
    <xf numFmtId="178" fontId="0" fillId="33" borderId="248" xfId="0" applyNumberFormat="1" applyFill="1" applyBorder="1" applyAlignment="1">
      <alignment/>
    </xf>
    <xf numFmtId="3" fontId="0" fillId="0" borderId="249" xfId="0" applyNumberFormat="1" applyBorder="1" applyAlignment="1">
      <alignment horizontal="right"/>
    </xf>
    <xf numFmtId="181" fontId="0" fillId="33" borderId="250" xfId="0" applyNumberFormat="1" applyFill="1" applyBorder="1" applyAlignment="1">
      <alignment/>
    </xf>
    <xf numFmtId="49" fontId="0" fillId="35" borderId="251" xfId="0" applyNumberFormat="1" applyFill="1" applyBorder="1" applyAlignment="1">
      <alignment horizontal="center"/>
    </xf>
    <xf numFmtId="3" fontId="0" fillId="0" borderId="73" xfId="0" applyNumberFormat="1" applyBorder="1" applyAlignment="1">
      <alignment horizontal="right"/>
    </xf>
    <xf numFmtId="181" fontId="0" fillId="33" borderId="252" xfId="0" applyNumberFormat="1" applyFill="1" applyBorder="1" applyAlignment="1">
      <alignment/>
    </xf>
    <xf numFmtId="3" fontId="0" fillId="0" borderId="253" xfId="0" applyNumberFormat="1" applyBorder="1" applyAlignment="1">
      <alignment horizontal="right"/>
    </xf>
    <xf numFmtId="181" fontId="0" fillId="33" borderId="254" xfId="0" applyNumberFormat="1" applyFill="1" applyBorder="1" applyAlignment="1">
      <alignment/>
    </xf>
    <xf numFmtId="3" fontId="0" fillId="0" borderId="255" xfId="0" applyNumberFormat="1" applyBorder="1" applyAlignment="1">
      <alignment horizontal="right"/>
    </xf>
    <xf numFmtId="181" fontId="0" fillId="33" borderId="256" xfId="0" applyNumberFormat="1" applyFill="1" applyBorder="1" applyAlignment="1">
      <alignment/>
    </xf>
    <xf numFmtId="179" fontId="0" fillId="36" borderId="69" xfId="0" applyNumberFormat="1" applyFill="1" applyBorder="1" applyAlignment="1">
      <alignment/>
    </xf>
    <xf numFmtId="181" fontId="0" fillId="36" borderId="75" xfId="0" applyNumberFormat="1" applyFill="1" applyBorder="1" applyAlignment="1">
      <alignment/>
    </xf>
    <xf numFmtId="3" fontId="0" fillId="0" borderId="70" xfId="0" applyNumberFormat="1" applyBorder="1" applyAlignment="1">
      <alignment horizontal="center"/>
    </xf>
    <xf numFmtId="3" fontId="0" fillId="36" borderId="247" xfId="0" applyNumberFormat="1" applyFill="1" applyBorder="1" applyAlignment="1">
      <alignment horizontal="right"/>
    </xf>
    <xf numFmtId="178" fontId="0" fillId="36" borderId="248" xfId="0" applyNumberFormat="1" applyFill="1" applyBorder="1" applyAlignment="1">
      <alignment/>
    </xf>
    <xf numFmtId="178" fontId="0" fillId="36" borderId="58" xfId="0" applyNumberFormat="1" applyFill="1" applyBorder="1" applyAlignment="1">
      <alignment horizontal="right"/>
    </xf>
    <xf numFmtId="3" fontId="6" fillId="0" borderId="0" xfId="0" applyNumberFormat="1" applyFont="1" applyAlignment="1">
      <alignment horizontal="left"/>
    </xf>
    <xf numFmtId="3" fontId="0" fillId="34" borderId="257" xfId="0" applyNumberFormat="1" applyFill="1" applyBorder="1" applyAlignment="1">
      <alignment horizontal="center"/>
    </xf>
    <xf numFmtId="3" fontId="0" fillId="34" borderId="258" xfId="0" applyNumberFormat="1" applyFill="1" applyBorder="1" applyAlignment="1">
      <alignment horizontal="center"/>
    </xf>
    <xf numFmtId="3" fontId="0" fillId="34" borderId="259" xfId="0" applyNumberFormat="1" applyFill="1" applyBorder="1" applyAlignment="1">
      <alignment horizontal="center"/>
    </xf>
    <xf numFmtId="3" fontId="0" fillId="34" borderId="260" xfId="0" applyNumberFormat="1" applyFill="1" applyBorder="1" applyAlignment="1">
      <alignment horizontal="center"/>
    </xf>
    <xf numFmtId="3" fontId="0" fillId="34" borderId="261" xfId="0" applyNumberFormat="1" applyFill="1" applyBorder="1" applyAlignment="1">
      <alignment horizontal="center"/>
    </xf>
    <xf numFmtId="3" fontId="4" fillId="34" borderId="262" xfId="0" applyNumberFormat="1" applyFont="1" applyFill="1" applyBorder="1" applyAlignment="1">
      <alignment horizontal="right" shrinkToFit="1"/>
    </xf>
    <xf numFmtId="3" fontId="4" fillId="34" borderId="263" xfId="0" applyNumberFormat="1" applyFont="1" applyFill="1" applyBorder="1" applyAlignment="1">
      <alignment horizontal="right" shrinkToFit="1"/>
    </xf>
    <xf numFmtId="3" fontId="0" fillId="34" borderId="264" xfId="0" applyNumberFormat="1" applyFill="1" applyBorder="1" applyAlignment="1">
      <alignment horizontal="center"/>
    </xf>
    <xf numFmtId="3" fontId="0" fillId="34" borderId="83" xfId="0" applyNumberFormat="1" applyFill="1" applyBorder="1" applyAlignment="1">
      <alignment horizontal="center"/>
    </xf>
    <xf numFmtId="3" fontId="0" fillId="34" borderId="265" xfId="0" applyNumberFormat="1" applyFill="1" applyBorder="1" applyAlignment="1">
      <alignment horizontal="center"/>
    </xf>
    <xf numFmtId="3" fontId="0" fillId="34" borderId="266" xfId="0" applyNumberFormat="1" applyFill="1" applyBorder="1" applyAlignment="1">
      <alignment horizontal="center"/>
    </xf>
    <xf numFmtId="3" fontId="0" fillId="34" borderId="267" xfId="0" applyNumberFormat="1" applyFill="1" applyBorder="1" applyAlignment="1">
      <alignment horizontal="center"/>
    </xf>
    <xf numFmtId="3" fontId="0" fillId="34" borderId="268" xfId="0" applyNumberFormat="1" applyFill="1" applyBorder="1" applyAlignment="1">
      <alignment horizontal="center"/>
    </xf>
    <xf numFmtId="3" fontId="0" fillId="34" borderId="269" xfId="0" applyNumberFormat="1" applyFill="1" applyBorder="1" applyAlignment="1">
      <alignment horizontal="center"/>
    </xf>
    <xf numFmtId="3" fontId="0" fillId="34" borderId="270" xfId="0" applyNumberFormat="1" applyFill="1" applyBorder="1" applyAlignment="1">
      <alignment horizontal="center"/>
    </xf>
    <xf numFmtId="3" fontId="0" fillId="34" borderId="122" xfId="0" applyNumberFormat="1" applyFill="1" applyBorder="1" applyAlignment="1">
      <alignment horizontal="center"/>
    </xf>
    <xf numFmtId="3" fontId="0" fillId="34" borderId="85" xfId="0" applyNumberFormat="1" applyFill="1" applyBorder="1" applyAlignment="1">
      <alignment horizontal="center"/>
    </xf>
    <xf numFmtId="3" fontId="4" fillId="34" borderId="28" xfId="0" applyNumberFormat="1" applyFont="1" applyFill="1" applyBorder="1" applyAlignment="1">
      <alignment horizontal="right" shrinkToFit="1"/>
    </xf>
    <xf numFmtId="3" fontId="4" fillId="34" borderId="22" xfId="0" applyNumberFormat="1" applyFont="1" applyFill="1" applyBorder="1" applyAlignment="1">
      <alignment horizontal="right" shrinkToFit="1"/>
    </xf>
    <xf numFmtId="3" fontId="0" fillId="34" borderId="0" xfId="0" applyNumberFormat="1" applyFill="1" applyBorder="1" applyAlignment="1">
      <alignment horizontal="center"/>
    </xf>
    <xf numFmtId="3" fontId="0" fillId="34" borderId="79" xfId="0" applyNumberFormat="1" applyFill="1" applyBorder="1" applyAlignment="1">
      <alignment horizontal="center"/>
    </xf>
    <xf numFmtId="3" fontId="0" fillId="34" borderId="12" xfId="0" applyNumberFormat="1" applyFill="1" applyBorder="1" applyAlignment="1">
      <alignment horizontal="center"/>
    </xf>
    <xf numFmtId="3" fontId="0" fillId="34" borderId="80" xfId="0" applyNumberFormat="1" applyFill="1" applyBorder="1" applyAlignment="1">
      <alignment horizontal="center"/>
    </xf>
    <xf numFmtId="3" fontId="0" fillId="34" borderId="271" xfId="0" applyNumberFormat="1" applyFill="1" applyBorder="1" applyAlignment="1">
      <alignment horizontal="center"/>
    </xf>
    <xf numFmtId="3" fontId="0" fillId="34" borderId="272" xfId="0" applyNumberFormat="1" applyFill="1" applyBorder="1" applyAlignment="1">
      <alignment horizontal="center"/>
    </xf>
    <xf numFmtId="3" fontId="0" fillId="34" borderId="273" xfId="0" applyNumberFormat="1" applyFill="1" applyBorder="1" applyAlignment="1">
      <alignment horizontal="center"/>
    </xf>
    <xf numFmtId="3" fontId="0" fillId="34" borderId="274" xfId="0" applyNumberFormat="1" applyFill="1" applyBorder="1" applyAlignment="1">
      <alignment horizontal="center"/>
    </xf>
    <xf numFmtId="3" fontId="0" fillId="34" borderId="275" xfId="0" applyNumberFormat="1" applyFill="1" applyBorder="1" applyAlignment="1">
      <alignment horizontal="center"/>
    </xf>
    <xf numFmtId="3" fontId="0" fillId="34" borderId="101" xfId="0" applyNumberFormat="1" applyFill="1" applyBorder="1" applyAlignment="1">
      <alignment horizontal="center"/>
    </xf>
    <xf numFmtId="3" fontId="0" fillId="34" borderId="276" xfId="0" applyNumberFormat="1" applyFill="1" applyBorder="1" applyAlignment="1">
      <alignment horizontal="center" vertical="center" textRotation="255"/>
    </xf>
    <xf numFmtId="3" fontId="0" fillId="34" borderId="277" xfId="0" applyNumberFormat="1" applyFill="1" applyBorder="1" applyAlignment="1">
      <alignment horizontal="center" vertical="center" textRotation="255"/>
    </xf>
    <xf numFmtId="3" fontId="0" fillId="34" borderId="278" xfId="0" applyNumberFormat="1" applyFill="1" applyBorder="1" applyAlignment="1">
      <alignment horizontal="center" vertical="center" textRotation="255"/>
    </xf>
    <xf numFmtId="3" fontId="0" fillId="34" borderId="279" xfId="0" applyNumberFormat="1" applyFill="1" applyBorder="1" applyAlignment="1">
      <alignment horizontal="center"/>
    </xf>
    <xf numFmtId="3" fontId="0" fillId="34" borderId="280" xfId="0" applyNumberFormat="1" applyFill="1" applyBorder="1" applyAlignment="1">
      <alignment horizontal="center"/>
    </xf>
    <xf numFmtId="3" fontId="0" fillId="34" borderId="17" xfId="0" applyNumberFormat="1" applyFill="1" applyBorder="1" applyAlignment="1">
      <alignment horizontal="center"/>
    </xf>
    <xf numFmtId="3" fontId="0" fillId="34" borderId="281" xfId="0" applyNumberFormat="1" applyFill="1" applyBorder="1" applyAlignment="1">
      <alignment horizontal="center"/>
    </xf>
    <xf numFmtId="3" fontId="0" fillId="34" borderId="282" xfId="0" applyNumberFormat="1" applyFill="1" applyBorder="1" applyAlignment="1">
      <alignment horizontal="center"/>
    </xf>
    <xf numFmtId="3" fontId="0" fillId="34" borderId="283" xfId="0" applyNumberFormat="1" applyFill="1" applyBorder="1" applyAlignment="1">
      <alignment horizontal="center"/>
    </xf>
    <xf numFmtId="3" fontId="0" fillId="34" borderId="103" xfId="0" applyNumberFormat="1" applyFill="1" applyBorder="1" applyAlignment="1">
      <alignment horizontal="center"/>
    </xf>
    <xf numFmtId="3" fontId="0" fillId="34" borderId="19" xfId="0" applyNumberFormat="1" applyFill="1" applyBorder="1" applyAlignment="1">
      <alignment horizontal="center"/>
    </xf>
    <xf numFmtId="3" fontId="0" fillId="34" borderId="78" xfId="0" applyNumberFormat="1" applyFill="1" applyBorder="1" applyAlignment="1">
      <alignment horizontal="center"/>
    </xf>
    <xf numFmtId="3" fontId="0" fillId="34" borderId="284" xfId="0" applyNumberFormat="1" applyFill="1" applyBorder="1" applyAlignment="1">
      <alignment horizontal="center"/>
    </xf>
    <xf numFmtId="3" fontId="0" fillId="34" borderId="285" xfId="0" applyNumberFormat="1" applyFill="1" applyBorder="1" applyAlignment="1">
      <alignment horizontal="center"/>
    </xf>
    <xf numFmtId="3" fontId="0" fillId="34" borderId="286" xfId="0" applyNumberFormat="1" applyFill="1" applyBorder="1" applyAlignment="1">
      <alignment horizontal="center"/>
    </xf>
    <xf numFmtId="3" fontId="0" fillId="34" borderId="287" xfId="0" applyNumberFormat="1" applyFill="1" applyBorder="1" applyAlignment="1">
      <alignment horizontal="center"/>
    </xf>
    <xf numFmtId="3" fontId="0" fillId="34" borderId="288" xfId="0" applyNumberFormat="1" applyFill="1" applyBorder="1" applyAlignment="1">
      <alignment horizontal="center" shrinkToFit="1"/>
    </xf>
    <xf numFmtId="3" fontId="0" fillId="34" borderId="81" xfId="0" applyNumberFormat="1" applyFill="1" applyBorder="1" applyAlignment="1">
      <alignment horizontal="center" shrinkToFit="1"/>
    </xf>
    <xf numFmtId="3" fontId="0" fillId="34" borderId="24" xfId="0" applyNumberFormat="1" applyFill="1" applyBorder="1" applyAlignment="1">
      <alignment horizontal="center"/>
    </xf>
    <xf numFmtId="3" fontId="0" fillId="34" borderId="289" xfId="0" applyNumberFormat="1" applyFill="1" applyBorder="1" applyAlignment="1">
      <alignment horizontal="center"/>
    </xf>
    <xf numFmtId="3" fontId="2" fillId="34" borderId="28" xfId="0" applyNumberFormat="1" applyFont="1" applyFill="1" applyBorder="1" applyAlignment="1">
      <alignment horizontal="right" shrinkToFit="1"/>
    </xf>
    <xf numFmtId="3" fontId="2" fillId="34" borderId="22" xfId="0" applyNumberFormat="1" applyFont="1" applyFill="1" applyBorder="1" applyAlignment="1">
      <alignment horizontal="right" shrinkToFit="1"/>
    </xf>
    <xf numFmtId="3" fontId="2" fillId="34" borderId="262" xfId="0" applyNumberFormat="1" applyFont="1" applyFill="1" applyBorder="1" applyAlignment="1">
      <alignment horizontal="right" shrinkToFit="1"/>
    </xf>
    <xf numFmtId="3" fontId="2" fillId="34" borderId="263" xfId="0" applyNumberFormat="1" applyFont="1" applyFill="1" applyBorder="1" applyAlignment="1">
      <alignment horizontal="right" shrinkToFit="1"/>
    </xf>
    <xf numFmtId="3" fontId="0" fillId="34" borderId="288" xfId="0" applyNumberFormat="1" applyFill="1" applyBorder="1" applyAlignment="1">
      <alignment horizontal="center"/>
    </xf>
    <xf numFmtId="3" fontId="0" fillId="34" borderId="81" xfId="0" applyNumberFormat="1" applyFill="1" applyBorder="1" applyAlignment="1">
      <alignment horizontal="center"/>
    </xf>
    <xf numFmtId="3" fontId="0" fillId="34" borderId="290" xfId="0" applyNumberForma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I32"/>
  <sheetViews>
    <sheetView showZeros="0" tabSelected="1" view="pageBreakPreview" zoomScale="88" zoomScaleNormal="88" zoomScaleSheetLayoutView="88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I28" sqref="AI28"/>
    </sheetView>
  </sheetViews>
  <sheetFormatPr defaultColWidth="8.59765625" defaultRowHeight="15" customHeight="1"/>
  <cols>
    <col min="1" max="1" width="2.59765625" style="43" customWidth="1"/>
    <col min="2" max="2" width="2.59765625" style="0" customWidth="1"/>
    <col min="3" max="3" width="9.5" style="0" customWidth="1"/>
    <col min="4" max="19" width="8" style="0" customWidth="1"/>
    <col min="20" max="33" width="8.59765625" style="0" customWidth="1"/>
  </cols>
  <sheetData>
    <row r="1" spans="1:3" ht="21" customHeight="1">
      <c r="A1" s="469" t="s">
        <v>59</v>
      </c>
      <c r="B1" s="469"/>
      <c r="C1" s="469"/>
    </row>
    <row r="2" spans="1:3" ht="14.25" customHeight="1">
      <c r="A2" s="326"/>
      <c r="B2" s="326"/>
      <c r="C2" s="326"/>
    </row>
    <row r="3" spans="3:35" ht="14.25" customHeight="1" thickBot="1">
      <c r="C3" t="s">
        <v>2</v>
      </c>
      <c r="S3" s="58"/>
      <c r="AA3" s="58"/>
      <c r="AI3" s="58" t="s">
        <v>141</v>
      </c>
    </row>
    <row r="4" spans="1:35" ht="14.25" customHeight="1" thickBot="1">
      <c r="A4" s="470" t="s">
        <v>70</v>
      </c>
      <c r="B4" s="471"/>
      <c r="C4" s="472"/>
      <c r="D4" s="30" t="s">
        <v>88</v>
      </c>
      <c r="E4" s="30" t="s">
        <v>89</v>
      </c>
      <c r="F4" s="30" t="s">
        <v>90</v>
      </c>
      <c r="G4" s="30" t="s">
        <v>91</v>
      </c>
      <c r="H4" s="30" t="s">
        <v>92</v>
      </c>
      <c r="I4" s="30" t="s">
        <v>93</v>
      </c>
      <c r="J4" s="30" t="s">
        <v>94</v>
      </c>
      <c r="K4" s="30" t="s">
        <v>95</v>
      </c>
      <c r="L4" s="30" t="s">
        <v>96</v>
      </c>
      <c r="M4" s="30" t="s">
        <v>97</v>
      </c>
      <c r="N4" s="30" t="s">
        <v>98</v>
      </c>
      <c r="O4" s="30" t="s">
        <v>99</v>
      </c>
      <c r="P4" s="30" t="s">
        <v>100</v>
      </c>
      <c r="Q4" s="30" t="s">
        <v>101</v>
      </c>
      <c r="R4" s="30" t="s">
        <v>102</v>
      </c>
      <c r="S4" s="30" t="s">
        <v>103</v>
      </c>
      <c r="T4" s="30" t="s">
        <v>104</v>
      </c>
      <c r="U4" s="30" t="s">
        <v>105</v>
      </c>
      <c r="V4" s="30" t="s">
        <v>106</v>
      </c>
      <c r="W4" s="30" t="s">
        <v>107</v>
      </c>
      <c r="X4" s="30" t="s">
        <v>108</v>
      </c>
      <c r="Y4" s="30" t="s">
        <v>109</v>
      </c>
      <c r="Z4" s="30" t="s">
        <v>110</v>
      </c>
      <c r="AA4" s="30" t="s">
        <v>111</v>
      </c>
      <c r="AB4" s="30" t="s">
        <v>112</v>
      </c>
      <c r="AC4" s="30" t="s">
        <v>113</v>
      </c>
      <c r="AD4" s="30" t="s">
        <v>114</v>
      </c>
      <c r="AE4" s="30" t="s">
        <v>115</v>
      </c>
      <c r="AF4" s="375" t="s">
        <v>117</v>
      </c>
      <c r="AG4" s="381" t="s">
        <v>118</v>
      </c>
      <c r="AH4" s="366" t="s">
        <v>139</v>
      </c>
      <c r="AI4" s="265" t="s">
        <v>142</v>
      </c>
    </row>
    <row r="5" spans="1:35" ht="14.25" customHeight="1">
      <c r="A5" s="40" t="s">
        <v>55</v>
      </c>
      <c r="B5" s="29"/>
      <c r="C5" s="31"/>
      <c r="D5" s="1">
        <v>2160</v>
      </c>
      <c r="E5" s="1">
        <v>1950</v>
      </c>
      <c r="F5" s="1">
        <v>1810</v>
      </c>
      <c r="G5" s="1">
        <v>1610</v>
      </c>
      <c r="H5" s="1">
        <v>1490</v>
      </c>
      <c r="I5" s="1">
        <v>1370</v>
      </c>
      <c r="J5" s="1">
        <v>1300</v>
      </c>
      <c r="K5" s="1">
        <v>1230</v>
      </c>
      <c r="L5" s="1">
        <v>1190</v>
      </c>
      <c r="M5" s="1">
        <v>1120</v>
      </c>
      <c r="N5" s="1">
        <v>1080</v>
      </c>
      <c r="O5" s="1">
        <v>1030</v>
      </c>
      <c r="P5" s="1">
        <v>986</v>
      </c>
      <c r="Q5" s="1">
        <v>936</v>
      </c>
      <c r="R5" s="1">
        <v>891</v>
      </c>
      <c r="S5" s="99">
        <v>845</v>
      </c>
      <c r="T5" s="158">
        <v>810</v>
      </c>
      <c r="U5" s="48">
        <v>773</v>
      </c>
      <c r="V5" s="48">
        <v>744</v>
      </c>
      <c r="W5" s="48">
        <v>708</v>
      </c>
      <c r="X5" s="48">
        <v>661</v>
      </c>
      <c r="Y5" s="158">
        <v>635</v>
      </c>
      <c r="Z5" s="151">
        <v>602</v>
      </c>
      <c r="AA5" s="112">
        <v>578</v>
      </c>
      <c r="AB5" s="151">
        <v>570</v>
      </c>
      <c r="AC5" s="112">
        <v>549</v>
      </c>
      <c r="AD5" s="112">
        <v>529</v>
      </c>
      <c r="AE5" s="260">
        <v>501</v>
      </c>
      <c r="AF5" s="376">
        <v>472</v>
      </c>
      <c r="AG5" s="376">
        <v>457</v>
      </c>
      <c r="AH5" s="370">
        <v>430</v>
      </c>
      <c r="AI5" s="266">
        <v>400</v>
      </c>
    </row>
    <row r="6" spans="1:35" ht="14.25" customHeight="1">
      <c r="A6" s="36"/>
      <c r="B6" s="479" t="s">
        <v>71</v>
      </c>
      <c r="C6" s="480"/>
      <c r="D6" s="17">
        <v>0.888888888888889</v>
      </c>
      <c r="E6" s="17">
        <f aca="true" t="shared" si="0" ref="E6:R6">E5/D5</f>
        <v>0.9027777777777778</v>
      </c>
      <c r="F6" s="17">
        <f t="shared" si="0"/>
        <v>0.9282051282051282</v>
      </c>
      <c r="G6" s="17">
        <f t="shared" si="0"/>
        <v>0.8895027624309392</v>
      </c>
      <c r="H6" s="17">
        <f t="shared" si="0"/>
        <v>0.9254658385093167</v>
      </c>
      <c r="I6" s="17">
        <f t="shared" si="0"/>
        <v>0.9194630872483222</v>
      </c>
      <c r="J6" s="17">
        <f t="shared" si="0"/>
        <v>0.948905109489051</v>
      </c>
      <c r="K6" s="17">
        <f t="shared" si="0"/>
        <v>0.9461538461538461</v>
      </c>
      <c r="L6" s="17">
        <f t="shared" si="0"/>
        <v>0.967479674796748</v>
      </c>
      <c r="M6" s="17">
        <f t="shared" si="0"/>
        <v>0.9411764705882353</v>
      </c>
      <c r="N6" s="17">
        <f t="shared" si="0"/>
        <v>0.9642857142857143</v>
      </c>
      <c r="O6" s="17">
        <f t="shared" si="0"/>
        <v>0.9537037037037037</v>
      </c>
      <c r="P6" s="17">
        <f t="shared" si="0"/>
        <v>0.9572815533980582</v>
      </c>
      <c r="Q6" s="17">
        <f t="shared" si="0"/>
        <v>0.949290060851927</v>
      </c>
      <c r="R6" s="17">
        <f t="shared" si="0"/>
        <v>0.9519230769230769</v>
      </c>
      <c r="S6" s="100">
        <f>S5/R5</f>
        <v>0.9483726150392817</v>
      </c>
      <c r="T6" s="159">
        <f>T5/S5</f>
        <v>0.9585798816568047</v>
      </c>
      <c r="U6" s="49">
        <f aca="true" t="shared" si="1" ref="U6:AE6">U5/T5</f>
        <v>0.9543209876543209</v>
      </c>
      <c r="V6" s="49">
        <f t="shared" si="1"/>
        <v>0.96248382923674</v>
      </c>
      <c r="W6" s="49">
        <f t="shared" si="1"/>
        <v>0.9516129032258065</v>
      </c>
      <c r="X6" s="49">
        <f t="shared" si="1"/>
        <v>0.9336158192090396</v>
      </c>
      <c r="Y6" s="159">
        <f t="shared" si="1"/>
        <v>0.9606656580937972</v>
      </c>
      <c r="Z6" s="156">
        <f t="shared" si="1"/>
        <v>0.9480314960629921</v>
      </c>
      <c r="AA6" s="113">
        <f t="shared" si="1"/>
        <v>0.9601328903654485</v>
      </c>
      <c r="AB6" s="156">
        <f t="shared" si="1"/>
        <v>0.986159169550173</v>
      </c>
      <c r="AC6" s="113">
        <f t="shared" si="1"/>
        <v>0.9631578947368421</v>
      </c>
      <c r="AD6" s="113">
        <f t="shared" si="1"/>
        <v>0.9635701275045537</v>
      </c>
      <c r="AE6" s="297">
        <f t="shared" si="1"/>
        <v>0.947069943289225</v>
      </c>
      <c r="AF6" s="297">
        <f>AF5/AE5</f>
        <v>0.9421157684630739</v>
      </c>
      <c r="AG6" s="297">
        <f>AG5/AF5</f>
        <v>0.9682203389830508</v>
      </c>
      <c r="AH6" s="371">
        <f>AH5/AG5</f>
        <v>0.9409190371991247</v>
      </c>
      <c r="AI6" s="298">
        <f>AI5/AH5</f>
        <v>0.9302325581395349</v>
      </c>
    </row>
    <row r="7" spans="1:35" ht="14.25" customHeight="1">
      <c r="A7" s="45" t="s">
        <v>56</v>
      </c>
      <c r="B7" s="38"/>
      <c r="C7" s="32"/>
      <c r="D7" s="4">
        <v>45100</v>
      </c>
      <c r="E7" s="4">
        <v>43300</v>
      </c>
      <c r="F7" s="4">
        <v>42100</v>
      </c>
      <c r="G7" s="4">
        <v>39700</v>
      </c>
      <c r="H7" s="4">
        <v>38500</v>
      </c>
      <c r="I7" s="4">
        <v>37600</v>
      </c>
      <c r="J7" s="4">
        <v>36200</v>
      </c>
      <c r="K7" s="4">
        <v>35100</v>
      </c>
      <c r="L7" s="4">
        <v>33700</v>
      </c>
      <c r="M7" s="4">
        <v>32400</v>
      </c>
      <c r="N7" s="4">
        <v>31900</v>
      </c>
      <c r="O7" s="4">
        <v>31000</v>
      </c>
      <c r="P7" s="4">
        <v>30300</v>
      </c>
      <c r="Q7" s="4">
        <v>28800</v>
      </c>
      <c r="R7" s="4">
        <v>28300</v>
      </c>
      <c r="S7" s="101">
        <v>27500</v>
      </c>
      <c r="T7" s="160">
        <v>26100</v>
      </c>
      <c r="U7" s="61">
        <v>24900</v>
      </c>
      <c r="V7" s="61">
        <v>24400</v>
      </c>
      <c r="W7" s="61">
        <v>23500</v>
      </c>
      <c r="X7" s="61">
        <v>23200</v>
      </c>
      <c r="Y7" s="160">
        <v>21600</v>
      </c>
      <c r="Z7" s="152">
        <v>21000</v>
      </c>
      <c r="AA7" s="114">
        <v>20400</v>
      </c>
      <c r="AB7" s="152">
        <v>19800</v>
      </c>
      <c r="AC7" s="114">
        <v>19200</v>
      </c>
      <c r="AD7" s="114">
        <v>18900</v>
      </c>
      <c r="AE7" s="56">
        <v>18500</v>
      </c>
      <c r="AF7" s="369">
        <v>18500</v>
      </c>
      <c r="AG7" s="369">
        <v>18200</v>
      </c>
      <c r="AH7" s="367">
        <v>17800</v>
      </c>
      <c r="AI7" s="270">
        <v>17100</v>
      </c>
    </row>
    <row r="8" spans="1:35" ht="14.25" customHeight="1">
      <c r="A8" s="36"/>
      <c r="B8" s="481" t="s">
        <v>72</v>
      </c>
      <c r="C8" s="482"/>
      <c r="D8" s="17">
        <v>0.9977876106194691</v>
      </c>
      <c r="E8" s="17">
        <f aca="true" t="shared" si="2" ref="E8:R8">E7/D7</f>
        <v>0.9600886917960089</v>
      </c>
      <c r="F8" s="17">
        <f t="shared" si="2"/>
        <v>0.9722863741339491</v>
      </c>
      <c r="G8" s="17">
        <f t="shared" si="2"/>
        <v>0.9429928741092637</v>
      </c>
      <c r="H8" s="17">
        <f t="shared" si="2"/>
        <v>0.9697732997481109</v>
      </c>
      <c r="I8" s="17">
        <f t="shared" si="2"/>
        <v>0.9766233766233766</v>
      </c>
      <c r="J8" s="17">
        <f t="shared" si="2"/>
        <v>0.9627659574468085</v>
      </c>
      <c r="K8" s="17">
        <f t="shared" si="2"/>
        <v>0.9696132596685083</v>
      </c>
      <c r="L8" s="17">
        <f t="shared" si="2"/>
        <v>0.9601139601139601</v>
      </c>
      <c r="M8" s="17">
        <f t="shared" si="2"/>
        <v>0.9614243323442137</v>
      </c>
      <c r="N8" s="17">
        <f t="shared" si="2"/>
        <v>0.9845679012345679</v>
      </c>
      <c r="O8" s="17">
        <f t="shared" si="2"/>
        <v>0.9717868338557993</v>
      </c>
      <c r="P8" s="17">
        <f t="shared" si="2"/>
        <v>0.9774193548387097</v>
      </c>
      <c r="Q8" s="17">
        <f t="shared" si="2"/>
        <v>0.9504950495049505</v>
      </c>
      <c r="R8" s="17">
        <f t="shared" si="2"/>
        <v>0.9826388888888888</v>
      </c>
      <c r="S8" s="100">
        <f>S7/R7</f>
        <v>0.9717314487632509</v>
      </c>
      <c r="T8" s="159">
        <f>T7/S7</f>
        <v>0.9490909090909091</v>
      </c>
      <c r="U8" s="49">
        <f aca="true" t="shared" si="3" ref="U8:AD8">U7/T7</f>
        <v>0.9540229885057471</v>
      </c>
      <c r="V8" s="49">
        <f t="shared" si="3"/>
        <v>0.9799196787148594</v>
      </c>
      <c r="W8" s="49">
        <f t="shared" si="3"/>
        <v>0.9631147540983607</v>
      </c>
      <c r="X8" s="49">
        <f t="shared" si="3"/>
        <v>0.9872340425531915</v>
      </c>
      <c r="Y8" s="159">
        <f t="shared" si="3"/>
        <v>0.9310344827586207</v>
      </c>
      <c r="Z8" s="156">
        <f t="shared" si="3"/>
        <v>0.9722222222222222</v>
      </c>
      <c r="AA8" s="113">
        <f t="shared" si="3"/>
        <v>0.9714285714285714</v>
      </c>
      <c r="AB8" s="156">
        <f t="shared" si="3"/>
        <v>0.9705882352941176</v>
      </c>
      <c r="AC8" s="113">
        <f t="shared" si="3"/>
        <v>0.9696969696969697</v>
      </c>
      <c r="AD8" s="113">
        <f t="shared" si="3"/>
        <v>0.984375</v>
      </c>
      <c r="AE8" s="274">
        <f>AE7/AC7</f>
        <v>0.9635416666666666</v>
      </c>
      <c r="AF8" s="377">
        <f>AF7/AD7</f>
        <v>0.9788359788359788</v>
      </c>
      <c r="AG8" s="377">
        <f>AG7/AE7</f>
        <v>0.9837837837837838</v>
      </c>
      <c r="AH8" s="372">
        <f>AH7/AG7</f>
        <v>0.978021978021978</v>
      </c>
      <c r="AI8" s="299">
        <f>AI7/AH7</f>
        <v>0.9606741573033708</v>
      </c>
    </row>
    <row r="9" spans="1:35" ht="14.25" customHeight="1">
      <c r="A9" s="42" t="s">
        <v>57</v>
      </c>
      <c r="B9" s="35"/>
      <c r="C9" s="33"/>
      <c r="D9" s="15">
        <v>24500</v>
      </c>
      <c r="E9" s="15">
        <v>24500</v>
      </c>
      <c r="F9" s="15">
        <v>24100</v>
      </c>
      <c r="G9" s="15">
        <v>23300</v>
      </c>
      <c r="H9" s="15">
        <v>22200</v>
      </c>
      <c r="I9" s="15">
        <v>23800</v>
      </c>
      <c r="J9" s="15">
        <v>23100</v>
      </c>
      <c r="K9" s="15">
        <v>22300</v>
      </c>
      <c r="L9" s="15">
        <v>21500</v>
      </c>
      <c r="M9" s="15">
        <v>20500</v>
      </c>
      <c r="N9" s="15">
        <v>20000</v>
      </c>
      <c r="O9" s="15">
        <v>19100</v>
      </c>
      <c r="P9" s="15">
        <v>18600</v>
      </c>
      <c r="Q9" s="15">
        <v>17900</v>
      </c>
      <c r="R9" s="15">
        <v>17700</v>
      </c>
      <c r="S9" s="102">
        <v>16800</v>
      </c>
      <c r="T9" s="161">
        <v>16600</v>
      </c>
      <c r="U9" s="50">
        <v>15800</v>
      </c>
      <c r="V9" s="50">
        <v>14800</v>
      </c>
      <c r="W9" s="50">
        <v>13900</v>
      </c>
      <c r="X9" s="50">
        <v>14300</v>
      </c>
      <c r="Y9" s="161">
        <v>13200</v>
      </c>
      <c r="Z9" s="144">
        <v>12900</v>
      </c>
      <c r="AA9" s="132">
        <v>12600</v>
      </c>
      <c r="AB9" s="144">
        <v>12500</v>
      </c>
      <c r="AC9" s="132">
        <v>11700</v>
      </c>
      <c r="AD9" s="132">
        <v>11500</v>
      </c>
      <c r="AE9" s="56">
        <v>11300</v>
      </c>
      <c r="AF9" s="369">
        <v>11200</v>
      </c>
      <c r="AG9" s="369">
        <v>11100</v>
      </c>
      <c r="AH9" s="367">
        <v>10900</v>
      </c>
      <c r="AI9" s="270">
        <v>10500</v>
      </c>
    </row>
    <row r="10" spans="1:35" ht="14.25" customHeight="1" thickBot="1">
      <c r="A10" s="36"/>
      <c r="B10" s="483" t="s">
        <v>73</v>
      </c>
      <c r="C10" s="484"/>
      <c r="D10" s="17">
        <v>0.9839357429718876</v>
      </c>
      <c r="E10" s="17">
        <f aca="true" t="shared" si="4" ref="E10:R10">E9/D9</f>
        <v>1</v>
      </c>
      <c r="F10" s="17">
        <f t="shared" si="4"/>
        <v>0.9836734693877551</v>
      </c>
      <c r="G10" s="17">
        <f t="shared" si="4"/>
        <v>0.966804979253112</v>
      </c>
      <c r="H10" s="17">
        <f t="shared" si="4"/>
        <v>0.9527896995708155</v>
      </c>
      <c r="I10" s="17">
        <f t="shared" si="4"/>
        <v>1.072072072072072</v>
      </c>
      <c r="J10" s="17">
        <f t="shared" si="4"/>
        <v>0.9705882352941176</v>
      </c>
      <c r="K10" s="17">
        <f t="shared" si="4"/>
        <v>0.9653679653679653</v>
      </c>
      <c r="L10" s="17">
        <f t="shared" si="4"/>
        <v>0.9641255605381166</v>
      </c>
      <c r="M10" s="17">
        <f t="shared" si="4"/>
        <v>0.9534883720930233</v>
      </c>
      <c r="N10" s="17">
        <f t="shared" si="4"/>
        <v>0.975609756097561</v>
      </c>
      <c r="O10" s="17">
        <f t="shared" si="4"/>
        <v>0.955</v>
      </c>
      <c r="P10" s="17">
        <f t="shared" si="4"/>
        <v>0.9738219895287958</v>
      </c>
      <c r="Q10" s="17">
        <f t="shared" si="4"/>
        <v>0.9623655913978495</v>
      </c>
      <c r="R10" s="17">
        <f t="shared" si="4"/>
        <v>0.9888268156424581</v>
      </c>
      <c r="S10" s="100">
        <f>S9/R9</f>
        <v>0.9491525423728814</v>
      </c>
      <c r="T10" s="159">
        <f>T9/S9</f>
        <v>0.9880952380952381</v>
      </c>
      <c r="U10" s="49">
        <f aca="true" t="shared" si="5" ref="U10:AC10">U9/T9</f>
        <v>0.9518072289156626</v>
      </c>
      <c r="V10" s="49">
        <f t="shared" si="5"/>
        <v>0.9367088607594937</v>
      </c>
      <c r="W10" s="49">
        <f t="shared" si="5"/>
        <v>0.9391891891891891</v>
      </c>
      <c r="X10" s="49">
        <f t="shared" si="5"/>
        <v>1.0287769784172662</v>
      </c>
      <c r="Y10" s="159">
        <f t="shared" si="5"/>
        <v>0.9230769230769231</v>
      </c>
      <c r="Z10" s="156">
        <f t="shared" si="5"/>
        <v>0.9772727272727273</v>
      </c>
      <c r="AA10" s="113">
        <f t="shared" si="5"/>
        <v>0.9767441860465116</v>
      </c>
      <c r="AB10" s="156">
        <f t="shared" si="5"/>
        <v>0.9920634920634921</v>
      </c>
      <c r="AC10" s="113">
        <f t="shared" si="5"/>
        <v>0.936</v>
      </c>
      <c r="AD10" s="113">
        <f aca="true" t="shared" si="6" ref="AD10:AI10">AD9/AC9</f>
        <v>0.9829059829059829</v>
      </c>
      <c r="AE10" s="113">
        <f t="shared" si="6"/>
        <v>0.9826086956521739</v>
      </c>
      <c r="AF10" s="113">
        <f t="shared" si="6"/>
        <v>0.9911504424778761</v>
      </c>
      <c r="AG10" s="113">
        <f t="shared" si="6"/>
        <v>0.9910714285714286</v>
      </c>
      <c r="AH10" s="373">
        <f t="shared" si="6"/>
        <v>0.9819819819819819</v>
      </c>
      <c r="AI10" s="267">
        <f t="shared" si="6"/>
        <v>0.963302752293578</v>
      </c>
    </row>
    <row r="11" spans="1:35" ht="14.25" customHeight="1" thickTop="1">
      <c r="A11" s="46" t="s">
        <v>63</v>
      </c>
      <c r="B11" s="39"/>
      <c r="C11" s="34"/>
      <c r="D11" s="16">
        <v>20.87962962962963</v>
      </c>
      <c r="E11" s="16">
        <f aca="true" t="shared" si="7" ref="E11:S11">E7/E5</f>
        <v>22.205128205128204</v>
      </c>
      <c r="F11" s="16">
        <f t="shared" si="7"/>
        <v>23.259668508287294</v>
      </c>
      <c r="G11" s="16">
        <f t="shared" si="7"/>
        <v>24.658385093167702</v>
      </c>
      <c r="H11" s="16">
        <f t="shared" si="7"/>
        <v>25.838926174496645</v>
      </c>
      <c r="I11" s="16">
        <f t="shared" si="7"/>
        <v>27.445255474452555</v>
      </c>
      <c r="J11" s="16">
        <f t="shared" si="7"/>
        <v>27.846153846153847</v>
      </c>
      <c r="K11" s="16">
        <f t="shared" si="7"/>
        <v>28.536585365853657</v>
      </c>
      <c r="L11" s="16">
        <f t="shared" si="7"/>
        <v>28.319327731092436</v>
      </c>
      <c r="M11" s="16">
        <f t="shared" si="7"/>
        <v>28.928571428571427</v>
      </c>
      <c r="N11" s="16">
        <f t="shared" si="7"/>
        <v>29.537037037037038</v>
      </c>
      <c r="O11" s="16">
        <f t="shared" si="7"/>
        <v>30.097087378640776</v>
      </c>
      <c r="P11" s="16">
        <f t="shared" si="7"/>
        <v>30.73022312373225</v>
      </c>
      <c r="Q11" s="16">
        <f t="shared" si="7"/>
        <v>30.76923076923077</v>
      </c>
      <c r="R11" s="16">
        <f>R7/R5</f>
        <v>31.76206509539843</v>
      </c>
      <c r="S11" s="103">
        <f t="shared" si="7"/>
        <v>32.544378698224854</v>
      </c>
      <c r="T11" s="162">
        <f>T7/T5</f>
        <v>32.22222222222222</v>
      </c>
      <c r="U11" s="64">
        <f aca="true" t="shared" si="8" ref="U11:AA11">U7/U5</f>
        <v>32.21216041397154</v>
      </c>
      <c r="V11" s="64">
        <f t="shared" si="8"/>
        <v>32.795698924731184</v>
      </c>
      <c r="W11" s="64">
        <f t="shared" si="8"/>
        <v>33.19209039548023</v>
      </c>
      <c r="X11" s="64">
        <f t="shared" si="8"/>
        <v>35.09833585476551</v>
      </c>
      <c r="Y11" s="162">
        <f t="shared" si="8"/>
        <v>34.01574803149607</v>
      </c>
      <c r="Z11" s="145">
        <f t="shared" si="8"/>
        <v>34.883720930232556</v>
      </c>
      <c r="AA11" s="117">
        <f t="shared" si="8"/>
        <v>35.294117647058826</v>
      </c>
      <c r="AB11" s="145">
        <f aca="true" t="shared" si="9" ref="AB11:AH11">AB7/AB5</f>
        <v>34.73684210526316</v>
      </c>
      <c r="AC11" s="117">
        <f t="shared" si="9"/>
        <v>34.97267759562842</v>
      </c>
      <c r="AD11" s="117">
        <f t="shared" si="9"/>
        <v>35.72778827977316</v>
      </c>
      <c r="AE11" s="264">
        <f t="shared" si="9"/>
        <v>36.92614770459082</v>
      </c>
      <c r="AF11" s="117">
        <f t="shared" si="9"/>
        <v>39.19491525423729</v>
      </c>
      <c r="AG11" s="117">
        <f t="shared" si="9"/>
        <v>39.82494529540482</v>
      </c>
      <c r="AH11" s="374">
        <f t="shared" si="9"/>
        <v>41.395348837209305</v>
      </c>
      <c r="AI11" s="272">
        <f>AI7/AI5</f>
        <v>42.75</v>
      </c>
    </row>
    <row r="12" spans="1:35" ht="14.25" customHeight="1" thickBot="1">
      <c r="A12" s="44"/>
      <c r="B12" s="485" t="s">
        <v>74</v>
      </c>
      <c r="C12" s="486"/>
      <c r="D12" s="18">
        <v>1.1225110619469028</v>
      </c>
      <c r="E12" s="18">
        <f aca="true" t="shared" si="10" ref="E12:R12">E11/D11</f>
        <v>1.0634828586048097</v>
      </c>
      <c r="F12" s="18">
        <f t="shared" si="10"/>
        <v>1.047490845061437</v>
      </c>
      <c r="G12" s="18">
        <f t="shared" si="10"/>
        <v>1.0601348460483027</v>
      </c>
      <c r="H12" s="18">
        <f t="shared" si="10"/>
        <v>1.0478758473788312</v>
      </c>
      <c r="I12" s="18">
        <f t="shared" si="10"/>
        <v>1.0621670300502417</v>
      </c>
      <c r="J12" s="18">
        <f t="shared" si="10"/>
        <v>1.014607201309329</v>
      </c>
      <c r="K12" s="18">
        <f t="shared" si="10"/>
        <v>1.0247945020886673</v>
      </c>
      <c r="L12" s="18">
        <f t="shared" si="10"/>
        <v>0.9923866982690512</v>
      </c>
      <c r="M12" s="18">
        <f t="shared" si="10"/>
        <v>1.021513353115727</v>
      </c>
      <c r="N12" s="18">
        <f t="shared" si="10"/>
        <v>1.0210333790580706</v>
      </c>
      <c r="O12" s="243">
        <f t="shared" si="10"/>
        <v>1.0189609520041392</v>
      </c>
      <c r="P12" s="243">
        <f t="shared" si="10"/>
        <v>1.021036445724007</v>
      </c>
      <c r="Q12" s="243">
        <f t="shared" si="10"/>
        <v>1.0012693577050014</v>
      </c>
      <c r="R12" s="243">
        <f t="shared" si="10"/>
        <v>1.032267115600449</v>
      </c>
      <c r="S12" s="244">
        <f>S11/R11</f>
        <v>1.0246304388734397</v>
      </c>
      <c r="T12" s="245">
        <f>T11/S11</f>
        <v>0.99010101010101</v>
      </c>
      <c r="U12" s="65">
        <f aca="true" t="shared" si="11" ref="U12:AD12">U11/T11</f>
        <v>0.9996877369853236</v>
      </c>
      <c r="V12" s="246">
        <f t="shared" si="11"/>
        <v>1.0181154726432613</v>
      </c>
      <c r="W12" s="65">
        <f t="shared" si="11"/>
        <v>1.01208669074743</v>
      </c>
      <c r="X12" s="65">
        <f t="shared" si="11"/>
        <v>1.0574307142627224</v>
      </c>
      <c r="Y12" s="167">
        <f t="shared" si="11"/>
        <v>0.9691555796904697</v>
      </c>
      <c r="Z12" s="239">
        <f t="shared" si="11"/>
        <v>1.0255167958656328</v>
      </c>
      <c r="AA12" s="247">
        <f t="shared" si="11"/>
        <v>1.0117647058823531</v>
      </c>
      <c r="AB12" s="248">
        <f t="shared" si="11"/>
        <v>0.9842105263157894</v>
      </c>
      <c r="AC12" s="247">
        <f t="shared" si="11"/>
        <v>1.006789203510515</v>
      </c>
      <c r="AD12" s="247">
        <f t="shared" si="11"/>
        <v>1.0215914461247637</v>
      </c>
      <c r="AE12" s="271">
        <f>AE11/AD11</f>
        <v>1.03354138284278</v>
      </c>
      <c r="AF12" s="118">
        <f>AF11/AE11</f>
        <v>1.0614406779661016</v>
      </c>
      <c r="AG12" s="157">
        <f>AG11/AF11</f>
        <v>1.0160742799692473</v>
      </c>
      <c r="AH12" s="368">
        <f>AH11/AG11</f>
        <v>1.039432660362893</v>
      </c>
      <c r="AI12" s="273">
        <f>AI11/AH11</f>
        <v>1.0327247191011235</v>
      </c>
    </row>
    <row r="13" spans="1:35" ht="14.25" customHeight="1">
      <c r="A13" s="23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AI13" s="58" t="s">
        <v>136</v>
      </c>
    </row>
    <row r="14" spans="1:35" ht="14.25" customHeight="1">
      <c r="A14" s="23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S14" s="59"/>
      <c r="AA14" s="58"/>
      <c r="AI14" s="58" t="s">
        <v>128</v>
      </c>
    </row>
    <row r="15" spans="1:33" ht="14.25" customHeight="1">
      <c r="A15" s="2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S15" s="59"/>
      <c r="AA15" s="58"/>
      <c r="AG15" s="58"/>
    </row>
    <row r="16" spans="1:33" ht="14.25" customHeight="1">
      <c r="A16" s="23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S16" s="59"/>
      <c r="AA16" s="58"/>
      <c r="AG16" s="58"/>
    </row>
    <row r="17" spans="1:35" ht="14.25" customHeight="1" thickBot="1">
      <c r="A17" s="47"/>
      <c r="B17" s="2"/>
      <c r="C17" s="2" t="s">
        <v>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S17" s="57"/>
      <c r="AB17" s="58"/>
      <c r="AE17" s="58"/>
      <c r="AI17" s="58" t="s">
        <v>76</v>
      </c>
    </row>
    <row r="18" spans="1:35" ht="14.25" customHeight="1" thickBot="1">
      <c r="A18" s="473" t="s">
        <v>70</v>
      </c>
      <c r="B18" s="474"/>
      <c r="C18" s="474"/>
      <c r="D18" s="191" t="s">
        <v>119</v>
      </c>
      <c r="E18" s="191" t="s">
        <v>87</v>
      </c>
      <c r="F18" s="191" t="s">
        <v>89</v>
      </c>
      <c r="G18" s="191" t="s">
        <v>90</v>
      </c>
      <c r="H18" s="191" t="s">
        <v>91</v>
      </c>
      <c r="I18" s="191" t="s">
        <v>92</v>
      </c>
      <c r="J18" s="191" t="s">
        <v>93</v>
      </c>
      <c r="K18" s="191" t="s">
        <v>94</v>
      </c>
      <c r="L18" s="191" t="s">
        <v>95</v>
      </c>
      <c r="M18" s="191" t="s">
        <v>96</v>
      </c>
      <c r="N18" s="191" t="s">
        <v>97</v>
      </c>
      <c r="O18" s="191" t="s">
        <v>98</v>
      </c>
      <c r="P18" s="191" t="s">
        <v>99</v>
      </c>
      <c r="Q18" s="191" t="s">
        <v>100</v>
      </c>
      <c r="R18" s="191" t="s">
        <v>101</v>
      </c>
      <c r="S18" s="191" t="s">
        <v>102</v>
      </c>
      <c r="T18" s="191" t="s">
        <v>103</v>
      </c>
      <c r="U18" s="191" t="s">
        <v>104</v>
      </c>
      <c r="V18" s="191" t="s">
        <v>105</v>
      </c>
      <c r="W18" s="191" t="s">
        <v>106</v>
      </c>
      <c r="X18" s="191" t="s">
        <v>107</v>
      </c>
      <c r="Y18" s="191" t="s">
        <v>108</v>
      </c>
      <c r="Z18" s="191" t="s">
        <v>109</v>
      </c>
      <c r="AA18" s="191" t="s">
        <v>110</v>
      </c>
      <c r="AB18" s="191" t="s">
        <v>111</v>
      </c>
      <c r="AC18" s="191" t="s">
        <v>112</v>
      </c>
      <c r="AD18" s="275" t="s">
        <v>113</v>
      </c>
      <c r="AE18" s="275" t="s">
        <v>114</v>
      </c>
      <c r="AF18" s="443" t="s">
        <v>120</v>
      </c>
      <c r="AG18" s="381" t="s">
        <v>116</v>
      </c>
      <c r="AH18" s="366" t="s">
        <v>118</v>
      </c>
      <c r="AI18" s="366" t="s">
        <v>143</v>
      </c>
    </row>
    <row r="19" spans="1:35" ht="14.25" customHeight="1">
      <c r="A19" s="192" t="s">
        <v>30</v>
      </c>
      <c r="B19" s="29"/>
      <c r="C19" s="31"/>
      <c r="D19" s="1">
        <v>184452</v>
      </c>
      <c r="E19" s="1">
        <v>191254</v>
      </c>
      <c r="F19" s="1">
        <v>193121</v>
      </c>
      <c r="G19" s="1">
        <v>184089</v>
      </c>
      <c r="H19" s="1">
        <v>181152</v>
      </c>
      <c r="I19" s="1">
        <v>191621</v>
      </c>
      <c r="J19" s="1">
        <v>190080</v>
      </c>
      <c r="K19" s="1">
        <v>185937</v>
      </c>
      <c r="L19" s="1">
        <v>180076</v>
      </c>
      <c r="M19" s="1">
        <v>175791</v>
      </c>
      <c r="N19" s="1">
        <v>169448</v>
      </c>
      <c r="O19" s="1">
        <v>166104</v>
      </c>
      <c r="P19" s="1">
        <v>161527</v>
      </c>
      <c r="Q19" s="48">
        <v>158403</v>
      </c>
      <c r="R19" s="1">
        <v>155846</v>
      </c>
      <c r="S19" s="1">
        <v>152445</v>
      </c>
      <c r="T19" s="48">
        <v>148266</v>
      </c>
      <c r="U19" s="48">
        <v>145975</v>
      </c>
      <c r="V19" s="48">
        <v>141665</v>
      </c>
      <c r="W19" s="48">
        <v>134092</v>
      </c>
      <c r="X19" s="48">
        <v>117368</v>
      </c>
      <c r="Y19" s="48">
        <v>128190</v>
      </c>
      <c r="Z19" s="48">
        <v>125989</v>
      </c>
      <c r="AA19" s="165">
        <v>120971</v>
      </c>
      <c r="AB19" s="99">
        <v>119958</v>
      </c>
      <c r="AC19" s="229">
        <v>117478</v>
      </c>
      <c r="AD19" s="231">
        <v>116955</v>
      </c>
      <c r="AE19" s="263">
        <v>113325</v>
      </c>
      <c r="AF19" s="263">
        <v>110199</v>
      </c>
      <c r="AG19" s="376">
        <v>110526</v>
      </c>
      <c r="AH19" s="367">
        <v>108900</v>
      </c>
      <c r="AI19" s="367">
        <v>107064</v>
      </c>
    </row>
    <row r="20" spans="1:35" ht="14.25" customHeight="1" thickBot="1">
      <c r="A20" s="193"/>
      <c r="B20" s="477" t="s">
        <v>75</v>
      </c>
      <c r="C20" s="478"/>
      <c r="D20" s="194">
        <v>1.0067736107548129</v>
      </c>
      <c r="E20" s="194">
        <f aca="true" t="shared" si="12" ref="E20:Q20">E19/D19</f>
        <v>1.0368768026370003</v>
      </c>
      <c r="F20" s="194">
        <f t="shared" si="12"/>
        <v>1.0097618873330754</v>
      </c>
      <c r="G20" s="194">
        <f t="shared" si="12"/>
        <v>0.9532313937893859</v>
      </c>
      <c r="H20" s="194">
        <f t="shared" si="12"/>
        <v>0.984045760474553</v>
      </c>
      <c r="I20" s="194">
        <f t="shared" si="12"/>
        <v>1.0577912471294824</v>
      </c>
      <c r="J20" s="194">
        <f t="shared" si="12"/>
        <v>0.9919580839260833</v>
      </c>
      <c r="K20" s="194">
        <f t="shared" si="12"/>
        <v>0.9782039141414142</v>
      </c>
      <c r="L20" s="194">
        <f t="shared" si="12"/>
        <v>0.9684785706986775</v>
      </c>
      <c r="M20" s="194">
        <f t="shared" si="12"/>
        <v>0.9762044914369489</v>
      </c>
      <c r="N20" s="194">
        <f t="shared" si="12"/>
        <v>0.9639173791604804</v>
      </c>
      <c r="O20" s="194">
        <f t="shared" si="12"/>
        <v>0.9802653321372928</v>
      </c>
      <c r="P20" s="194">
        <f t="shared" si="12"/>
        <v>0.9724449742330107</v>
      </c>
      <c r="Q20" s="164">
        <f t="shared" si="12"/>
        <v>0.9806595801321142</v>
      </c>
      <c r="R20" s="164">
        <f>R19/Q19</f>
        <v>0.9838576289590475</v>
      </c>
      <c r="S20" s="164">
        <f>S19/R19</f>
        <v>0.9781771749034303</v>
      </c>
      <c r="T20" s="164">
        <f>T19/S19</f>
        <v>0.9725868345960839</v>
      </c>
      <c r="U20" s="164">
        <f aca="true" t="shared" si="13" ref="U20:AI20">U19/T19</f>
        <v>0.9845480420325631</v>
      </c>
      <c r="V20" s="164">
        <f t="shared" si="13"/>
        <v>0.9704743963007364</v>
      </c>
      <c r="W20" s="164">
        <f t="shared" si="13"/>
        <v>0.9465429005047118</v>
      </c>
      <c r="X20" s="164">
        <f t="shared" si="13"/>
        <v>0.8752796587417594</v>
      </c>
      <c r="Y20" s="164">
        <f t="shared" si="13"/>
        <v>1.0922057119487425</v>
      </c>
      <c r="Z20" s="164">
        <f t="shared" si="13"/>
        <v>0.9828301739605273</v>
      </c>
      <c r="AA20" s="163">
        <f t="shared" si="13"/>
        <v>0.960171126050687</v>
      </c>
      <c r="AB20" s="104">
        <f t="shared" si="13"/>
        <v>0.9916260922039166</v>
      </c>
      <c r="AC20" s="230">
        <f t="shared" si="13"/>
        <v>0.9793260974674469</v>
      </c>
      <c r="AD20" s="157">
        <f t="shared" si="13"/>
        <v>0.9955481026234699</v>
      </c>
      <c r="AE20" s="230">
        <f t="shared" si="13"/>
        <v>0.9689624214441452</v>
      </c>
      <c r="AF20" s="230">
        <f t="shared" si="13"/>
        <v>0.9724156187954996</v>
      </c>
      <c r="AG20" s="157">
        <f t="shared" si="13"/>
        <v>1.002967359050445</v>
      </c>
      <c r="AH20" s="368">
        <f t="shared" si="13"/>
        <v>0.9852885293957983</v>
      </c>
      <c r="AI20" s="368">
        <f t="shared" si="13"/>
        <v>0.9831404958677686</v>
      </c>
    </row>
    <row r="21" spans="1:35" ht="14.25" customHeight="1">
      <c r="A21" s="23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S21" s="59"/>
      <c r="AA21" s="58"/>
      <c r="AB21" s="58"/>
      <c r="AI21" s="58" t="s">
        <v>69</v>
      </c>
    </row>
    <row r="22" spans="1:27" ht="14.25" customHeight="1">
      <c r="A22" s="23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S22" s="59"/>
      <c r="AA22" s="58"/>
    </row>
    <row r="23" spans="1:27" ht="14.25" customHeight="1">
      <c r="A23" s="23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S23" s="59"/>
      <c r="AA23" s="58"/>
    </row>
    <row r="24" spans="1:35" ht="14.25" customHeight="1" thickBot="1">
      <c r="A24" s="47"/>
      <c r="B24" s="2"/>
      <c r="C24" s="2" t="s">
        <v>4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S24" s="57"/>
      <c r="AA24" s="58"/>
      <c r="AE24" s="58"/>
      <c r="AI24" s="58" t="s">
        <v>141</v>
      </c>
    </row>
    <row r="25" spans="1:35" ht="14.25" customHeight="1" thickBot="1">
      <c r="A25" s="470" t="s">
        <v>70</v>
      </c>
      <c r="B25" s="471"/>
      <c r="C25" s="472"/>
      <c r="D25" s="30" t="s">
        <v>88</v>
      </c>
      <c r="E25" s="30" t="s">
        <v>89</v>
      </c>
      <c r="F25" s="30" t="s">
        <v>90</v>
      </c>
      <c r="G25" s="30" t="s">
        <v>91</v>
      </c>
      <c r="H25" s="30" t="s">
        <v>92</v>
      </c>
      <c r="I25" s="30" t="s">
        <v>93</v>
      </c>
      <c r="J25" s="30" t="s">
        <v>94</v>
      </c>
      <c r="K25" s="30" t="s">
        <v>95</v>
      </c>
      <c r="L25" s="30" t="s">
        <v>96</v>
      </c>
      <c r="M25" s="30" t="s">
        <v>97</v>
      </c>
      <c r="N25" s="30" t="s">
        <v>98</v>
      </c>
      <c r="O25" s="30" t="s">
        <v>99</v>
      </c>
      <c r="P25" s="30" t="s">
        <v>100</v>
      </c>
      <c r="Q25" s="30" t="s">
        <v>101</v>
      </c>
      <c r="R25" s="30" t="s">
        <v>102</v>
      </c>
      <c r="S25" s="30" t="s">
        <v>103</v>
      </c>
      <c r="T25" s="30" t="s">
        <v>104</v>
      </c>
      <c r="U25" s="30" t="s">
        <v>105</v>
      </c>
      <c r="V25" s="30" t="s">
        <v>106</v>
      </c>
      <c r="W25" s="30" t="s">
        <v>107</v>
      </c>
      <c r="X25" s="30" t="s">
        <v>108</v>
      </c>
      <c r="Y25" s="30" t="s">
        <v>109</v>
      </c>
      <c r="Z25" s="30" t="s">
        <v>110</v>
      </c>
      <c r="AA25" s="30" t="s">
        <v>111</v>
      </c>
      <c r="AB25" s="30" t="s">
        <v>112</v>
      </c>
      <c r="AC25" s="30" t="s">
        <v>113</v>
      </c>
      <c r="AD25" s="30" t="s">
        <v>114</v>
      </c>
      <c r="AE25" s="30" t="s">
        <v>115</v>
      </c>
      <c r="AF25" s="363" t="s">
        <v>117</v>
      </c>
      <c r="AG25" s="363" t="s">
        <v>118</v>
      </c>
      <c r="AH25" s="361" t="s">
        <v>139</v>
      </c>
      <c r="AI25" s="361" t="s">
        <v>142</v>
      </c>
    </row>
    <row r="26" spans="1:35" ht="14.25" customHeight="1">
      <c r="A26" s="40" t="s">
        <v>31</v>
      </c>
      <c r="B26" s="41"/>
      <c r="C26" s="29"/>
      <c r="D26" s="25">
        <v>646</v>
      </c>
      <c r="E26" s="25">
        <v>669</v>
      </c>
      <c r="F26" s="25">
        <v>691</v>
      </c>
      <c r="G26" s="66"/>
      <c r="H26" s="25">
        <v>670</v>
      </c>
      <c r="I26" s="25">
        <v>645</v>
      </c>
      <c r="J26" s="25">
        <v>610</v>
      </c>
      <c r="K26" s="25">
        <v>610</v>
      </c>
      <c r="L26" s="66"/>
      <c r="M26" s="25">
        <v>574</v>
      </c>
      <c r="N26" s="25">
        <v>568</v>
      </c>
      <c r="O26" s="25">
        <v>527</v>
      </c>
      <c r="P26" s="25">
        <v>541</v>
      </c>
      <c r="Q26" s="51"/>
      <c r="R26" s="25">
        <v>439</v>
      </c>
      <c r="S26" s="25">
        <v>468</v>
      </c>
      <c r="T26" s="76">
        <v>430</v>
      </c>
      <c r="U26" s="76">
        <v>419</v>
      </c>
      <c r="V26" s="76">
        <v>409</v>
      </c>
      <c r="W26" s="76">
        <v>365</v>
      </c>
      <c r="X26" s="76">
        <v>357</v>
      </c>
      <c r="Y26" s="76">
        <v>327</v>
      </c>
      <c r="Z26" s="76">
        <v>333</v>
      </c>
      <c r="AA26" s="183">
        <v>331</v>
      </c>
      <c r="AB26" s="130">
        <v>310</v>
      </c>
      <c r="AC26" s="131">
        <v>299</v>
      </c>
      <c r="AD26" s="131">
        <v>293</v>
      </c>
      <c r="AE26" s="306">
        <v>274</v>
      </c>
      <c r="AF26" s="364">
        <v>267</v>
      </c>
      <c r="AG26" s="444">
        <v>262</v>
      </c>
      <c r="AH26" s="362">
        <v>248</v>
      </c>
      <c r="AI26" s="362">
        <v>230</v>
      </c>
    </row>
    <row r="27" spans="1:35" ht="14.25" thickBot="1">
      <c r="A27" s="42" t="s">
        <v>32</v>
      </c>
      <c r="B27" s="35"/>
      <c r="C27" s="35"/>
      <c r="D27" s="26">
        <v>26700</v>
      </c>
      <c r="E27" s="26">
        <v>28170</v>
      </c>
      <c r="F27" s="26">
        <v>28950</v>
      </c>
      <c r="G27" s="67"/>
      <c r="H27" s="26">
        <v>28560</v>
      </c>
      <c r="I27" s="26">
        <v>28360</v>
      </c>
      <c r="J27" s="26">
        <v>27030</v>
      </c>
      <c r="K27" s="26">
        <v>27170</v>
      </c>
      <c r="L27" s="67"/>
      <c r="M27" s="26">
        <v>25550</v>
      </c>
      <c r="N27" s="26">
        <v>25790</v>
      </c>
      <c r="O27" s="26">
        <v>24150</v>
      </c>
      <c r="P27" s="26">
        <v>23420</v>
      </c>
      <c r="Q27" s="52"/>
      <c r="R27" s="26">
        <v>22150</v>
      </c>
      <c r="S27" s="26">
        <v>22210</v>
      </c>
      <c r="T27" s="63">
        <v>21040</v>
      </c>
      <c r="U27" s="63">
        <v>20180</v>
      </c>
      <c r="V27" s="63">
        <v>19990</v>
      </c>
      <c r="W27" s="63">
        <v>18500</v>
      </c>
      <c r="X27" s="63">
        <v>18990</v>
      </c>
      <c r="Y27" s="63">
        <v>17020</v>
      </c>
      <c r="Z27" s="63">
        <v>16960</v>
      </c>
      <c r="AA27" s="184">
        <v>17070</v>
      </c>
      <c r="AB27" s="110">
        <v>16320</v>
      </c>
      <c r="AC27" s="116">
        <v>15730</v>
      </c>
      <c r="AD27" s="116">
        <v>15490</v>
      </c>
      <c r="AE27" s="307">
        <v>15120</v>
      </c>
      <c r="AF27" s="365">
        <v>15690</v>
      </c>
      <c r="AG27" s="445">
        <v>15620</v>
      </c>
      <c r="AH27" s="308">
        <v>15410</v>
      </c>
      <c r="AI27" s="308">
        <v>14970</v>
      </c>
    </row>
    <row r="28" spans="1:35" ht="14.25" thickTop="1">
      <c r="A28" s="487" t="s">
        <v>33</v>
      </c>
      <c r="B28" s="488"/>
      <c r="C28" s="488"/>
      <c r="D28" s="13">
        <v>0.29907407407407405</v>
      </c>
      <c r="E28" s="13">
        <f aca="true" t="shared" si="14" ref="E28:P28">E26/E5</f>
        <v>0.34307692307692306</v>
      </c>
      <c r="F28" s="13">
        <f t="shared" si="14"/>
        <v>0.38176795580110495</v>
      </c>
      <c r="G28" s="79">
        <f t="shared" si="14"/>
        <v>0</v>
      </c>
      <c r="H28" s="13">
        <f t="shared" si="14"/>
        <v>0.44966442953020136</v>
      </c>
      <c r="I28" s="13">
        <f t="shared" si="14"/>
        <v>0.4708029197080292</v>
      </c>
      <c r="J28" s="13">
        <f t="shared" si="14"/>
        <v>0.46923076923076923</v>
      </c>
      <c r="K28" s="13">
        <f t="shared" si="14"/>
        <v>0.4959349593495935</v>
      </c>
      <c r="L28" s="79">
        <f t="shared" si="14"/>
        <v>0</v>
      </c>
      <c r="M28" s="13">
        <f t="shared" si="14"/>
        <v>0.5125</v>
      </c>
      <c r="N28" s="13">
        <f t="shared" si="14"/>
        <v>0.5259259259259259</v>
      </c>
      <c r="O28" s="13">
        <f t="shared" si="14"/>
        <v>0.5116504854368932</v>
      </c>
      <c r="P28" s="13">
        <f t="shared" si="14"/>
        <v>0.5486815415821501</v>
      </c>
      <c r="Q28" s="54"/>
      <c r="R28" s="105">
        <f aca="true" t="shared" si="15" ref="R28:AG28">R26/R5</f>
        <v>0.49270482603815935</v>
      </c>
      <c r="S28" s="107">
        <f t="shared" si="15"/>
        <v>0.5538461538461539</v>
      </c>
      <c r="T28" s="187">
        <f t="shared" si="15"/>
        <v>0.5308641975308642</v>
      </c>
      <c r="U28" s="188">
        <f t="shared" si="15"/>
        <v>0.5420439844760673</v>
      </c>
      <c r="V28" s="188">
        <f t="shared" si="15"/>
        <v>0.5497311827956989</v>
      </c>
      <c r="W28" s="188">
        <f t="shared" si="15"/>
        <v>0.5155367231638418</v>
      </c>
      <c r="X28" s="188">
        <f t="shared" si="15"/>
        <v>0.540090771558245</v>
      </c>
      <c r="Y28" s="188">
        <f t="shared" si="15"/>
        <v>0.5149606299212598</v>
      </c>
      <c r="Z28" s="188">
        <f t="shared" si="15"/>
        <v>0.553156146179402</v>
      </c>
      <c r="AA28" s="185">
        <f t="shared" si="15"/>
        <v>0.5726643598615917</v>
      </c>
      <c r="AB28" s="185">
        <f t="shared" si="15"/>
        <v>0.543859649122807</v>
      </c>
      <c r="AC28" s="107">
        <f t="shared" si="15"/>
        <v>0.5446265938069217</v>
      </c>
      <c r="AD28" s="107">
        <f t="shared" si="15"/>
        <v>0.553875236294896</v>
      </c>
      <c r="AE28" s="107">
        <f t="shared" si="15"/>
        <v>0.5469061876247505</v>
      </c>
      <c r="AF28" s="107">
        <f t="shared" si="15"/>
        <v>0.565677966101695</v>
      </c>
      <c r="AG28" s="446">
        <f t="shared" si="15"/>
        <v>0.5733041575492341</v>
      </c>
      <c r="AH28" s="309">
        <f>AH26/AH5</f>
        <v>0.5767441860465117</v>
      </c>
      <c r="AI28" s="309">
        <f>AI26/AI5</f>
        <v>0.575</v>
      </c>
    </row>
    <row r="29" spans="1:35" ht="14.25" thickBot="1">
      <c r="A29" s="475" t="s">
        <v>34</v>
      </c>
      <c r="B29" s="476"/>
      <c r="C29" s="476"/>
      <c r="D29" s="14">
        <v>0.5920177383592018</v>
      </c>
      <c r="E29" s="14">
        <f aca="true" t="shared" si="16" ref="E29:P29">E27/E7</f>
        <v>0.6505773672055427</v>
      </c>
      <c r="F29" s="14">
        <f t="shared" si="16"/>
        <v>0.6876484560570071</v>
      </c>
      <c r="G29" s="80">
        <f t="shared" si="16"/>
        <v>0</v>
      </c>
      <c r="H29" s="14">
        <f t="shared" si="16"/>
        <v>0.7418181818181818</v>
      </c>
      <c r="I29" s="14">
        <f t="shared" si="16"/>
        <v>0.7542553191489362</v>
      </c>
      <c r="J29" s="14">
        <f t="shared" si="16"/>
        <v>0.7466850828729282</v>
      </c>
      <c r="K29" s="14">
        <f t="shared" si="16"/>
        <v>0.774074074074074</v>
      </c>
      <c r="L29" s="80">
        <f t="shared" si="16"/>
        <v>0</v>
      </c>
      <c r="M29" s="14">
        <f t="shared" si="16"/>
        <v>0.7885802469135802</v>
      </c>
      <c r="N29" s="14">
        <f t="shared" si="16"/>
        <v>0.8084639498432602</v>
      </c>
      <c r="O29" s="14">
        <f t="shared" si="16"/>
        <v>0.7790322580645161</v>
      </c>
      <c r="P29" s="14">
        <f t="shared" si="16"/>
        <v>0.7729372937293729</v>
      </c>
      <c r="Q29" s="55"/>
      <c r="R29" s="106">
        <f aca="true" t="shared" si="17" ref="R29:AG29">R27/R7</f>
        <v>0.7826855123674912</v>
      </c>
      <c r="S29" s="108">
        <f t="shared" si="17"/>
        <v>0.8076363636363636</v>
      </c>
      <c r="T29" s="189">
        <f t="shared" si="17"/>
        <v>0.8061302681992337</v>
      </c>
      <c r="U29" s="190">
        <f t="shared" si="17"/>
        <v>0.8104417670682731</v>
      </c>
      <c r="V29" s="190">
        <f t="shared" si="17"/>
        <v>0.8192622950819672</v>
      </c>
      <c r="W29" s="190">
        <f t="shared" si="17"/>
        <v>0.7872340425531915</v>
      </c>
      <c r="X29" s="190">
        <f t="shared" si="17"/>
        <v>0.8185344827586207</v>
      </c>
      <c r="Y29" s="190">
        <f t="shared" si="17"/>
        <v>0.787962962962963</v>
      </c>
      <c r="Z29" s="190">
        <f t="shared" si="17"/>
        <v>0.8076190476190476</v>
      </c>
      <c r="AA29" s="186">
        <f t="shared" si="17"/>
        <v>0.836764705882353</v>
      </c>
      <c r="AB29" s="186">
        <f t="shared" si="17"/>
        <v>0.8242424242424242</v>
      </c>
      <c r="AC29" s="108">
        <f t="shared" si="17"/>
        <v>0.8192708333333333</v>
      </c>
      <c r="AD29" s="108">
        <f t="shared" si="17"/>
        <v>0.8195767195767196</v>
      </c>
      <c r="AE29" s="108">
        <f t="shared" si="17"/>
        <v>0.8172972972972973</v>
      </c>
      <c r="AF29" s="108">
        <f t="shared" si="17"/>
        <v>0.8481081081081081</v>
      </c>
      <c r="AG29" s="447">
        <f t="shared" si="17"/>
        <v>0.8582417582417582</v>
      </c>
      <c r="AH29" s="310">
        <f>AH27/AH7</f>
        <v>0.8657303370786517</v>
      </c>
      <c r="AI29" s="310">
        <f>AI27/AI7</f>
        <v>0.875438596491228</v>
      </c>
    </row>
    <row r="30" spans="1:35" ht="13.5">
      <c r="A30" s="322"/>
      <c r="B30" s="322"/>
      <c r="C30" s="322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I30" s="348" t="s">
        <v>131</v>
      </c>
    </row>
    <row r="31" spans="1:35" ht="13.5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M31" s="7"/>
      <c r="N31" s="7"/>
      <c r="O31" s="7"/>
      <c r="S31" s="56"/>
      <c r="AI31" s="58" t="s">
        <v>134</v>
      </c>
    </row>
    <row r="32" spans="1:26" ht="13.5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Z32" s="43" t="s">
        <v>82</v>
      </c>
    </row>
    <row r="33" ht="13.5"/>
    <row r="34" ht="13.5"/>
    <row r="35" ht="14.25" customHeight="1"/>
    <row r="36" ht="13.5"/>
    <row r="37" ht="13.5"/>
    <row r="38" ht="13.5"/>
    <row r="39" ht="13.5"/>
    <row r="40" ht="13.5"/>
    <row r="41" ht="13.5"/>
    <row r="42" ht="13.5"/>
    <row r="43" ht="13.5"/>
    <row r="44" ht="14.25" customHeight="1"/>
    <row r="45" ht="14.25" customHeight="1"/>
    <row r="46" ht="14.25" customHeight="1"/>
    <row r="47" ht="14.25" customHeight="1"/>
    <row r="48" ht="14.25" customHeight="1"/>
  </sheetData>
  <sheetProtection/>
  <mergeCells count="11">
    <mergeCell ref="A28:C28"/>
    <mergeCell ref="A1:C1"/>
    <mergeCell ref="A25:C25"/>
    <mergeCell ref="A18:C18"/>
    <mergeCell ref="A29:C29"/>
    <mergeCell ref="B20:C20"/>
    <mergeCell ref="A4:C4"/>
    <mergeCell ref="B6:C6"/>
    <mergeCell ref="B8:C8"/>
    <mergeCell ref="B10:C10"/>
    <mergeCell ref="B12:C12"/>
  </mergeCells>
  <printOptions horizontalCentered="1"/>
  <pageMargins left="0.5905511811023623" right="0.3937007874015748" top="0.984251968503937" bottom="0.984251968503937" header="0" footer="0"/>
  <pageSetup firstPageNumber="62" useFirstPageNumber="1" fitToHeight="1" fitToWidth="1" horizontalDpi="600" verticalDpi="600" orientation="landscape" paperSize="9" scale="48" r:id="rId1"/>
  <ignoredErrors>
    <ignoredError sqref="AF11 E11:AE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I38"/>
  <sheetViews>
    <sheetView showZeros="0" view="pageBreakPreview" zoomScaleNormal="88" zoomScaleSheetLayoutView="100" zoomScalePageLayoutView="0" workbookViewId="0" topLeftCell="A1">
      <pane xSplit="3" ySplit="4" topLeftCell="U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I34" sqref="AI34"/>
    </sheetView>
  </sheetViews>
  <sheetFormatPr defaultColWidth="8.59765625" defaultRowHeight="15" customHeight="1"/>
  <cols>
    <col min="1" max="1" width="2.59765625" style="43" customWidth="1"/>
    <col min="2" max="2" width="2.59765625" style="0" customWidth="1"/>
    <col min="3" max="3" width="10.3984375" style="0" customWidth="1"/>
    <col min="4" max="16" width="8" style="0" customWidth="1"/>
    <col min="17" max="20" width="7.8984375" style="0" customWidth="1"/>
    <col min="21" max="33" width="8.59765625" style="0" customWidth="1"/>
  </cols>
  <sheetData>
    <row r="1" spans="1:16" ht="21" customHeight="1">
      <c r="A1" s="330" t="s">
        <v>60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ht="14.25" customHeight="1"/>
    <row r="3" spans="3:35" ht="14.25" customHeight="1" thickBot="1">
      <c r="C3" t="s">
        <v>2</v>
      </c>
      <c r="T3" s="58"/>
      <c r="AB3" s="58"/>
      <c r="AE3" s="58"/>
      <c r="AI3" s="58" t="s">
        <v>141</v>
      </c>
    </row>
    <row r="4" spans="1:35" ht="14.25" customHeight="1" thickBot="1">
      <c r="A4" s="470" t="s">
        <v>68</v>
      </c>
      <c r="B4" s="471"/>
      <c r="C4" s="472"/>
      <c r="D4" s="30" t="s">
        <v>87</v>
      </c>
      <c r="E4" s="30" t="s">
        <v>89</v>
      </c>
      <c r="F4" s="30" t="s">
        <v>90</v>
      </c>
      <c r="G4" s="30" t="s">
        <v>91</v>
      </c>
      <c r="H4" s="30" t="s">
        <v>92</v>
      </c>
      <c r="I4" s="30" t="s">
        <v>93</v>
      </c>
      <c r="J4" s="30" t="s">
        <v>94</v>
      </c>
      <c r="K4" s="30" t="s">
        <v>95</v>
      </c>
      <c r="L4" s="30" t="s">
        <v>96</v>
      </c>
      <c r="M4" s="30" t="s">
        <v>97</v>
      </c>
      <c r="N4" s="30" t="s">
        <v>98</v>
      </c>
      <c r="O4" s="30" t="s">
        <v>99</v>
      </c>
      <c r="P4" s="30" t="s">
        <v>100</v>
      </c>
      <c r="Q4" s="30" t="s">
        <v>101</v>
      </c>
      <c r="R4" s="30" t="s">
        <v>102</v>
      </c>
      <c r="S4" s="30" t="s">
        <v>103</v>
      </c>
      <c r="T4" s="30" t="s">
        <v>104</v>
      </c>
      <c r="U4" s="30" t="s">
        <v>105</v>
      </c>
      <c r="V4" s="30" t="s">
        <v>106</v>
      </c>
      <c r="W4" s="30" t="s">
        <v>107</v>
      </c>
      <c r="X4" s="30" t="s">
        <v>108</v>
      </c>
      <c r="Y4" s="30" t="s">
        <v>109</v>
      </c>
      <c r="Z4" s="30" t="s">
        <v>110</v>
      </c>
      <c r="AA4" s="30" t="s">
        <v>111</v>
      </c>
      <c r="AB4" s="30" t="s">
        <v>112</v>
      </c>
      <c r="AC4" s="30" t="s">
        <v>113</v>
      </c>
      <c r="AD4" s="30" t="s">
        <v>114</v>
      </c>
      <c r="AE4" s="30" t="s">
        <v>115</v>
      </c>
      <c r="AF4" s="381" t="s">
        <v>117</v>
      </c>
      <c r="AG4" s="381" t="s">
        <v>121</v>
      </c>
      <c r="AH4" s="366" t="s">
        <v>139</v>
      </c>
      <c r="AI4" s="265" t="s">
        <v>142</v>
      </c>
    </row>
    <row r="5" spans="1:35" ht="14.25" customHeight="1">
      <c r="A5" s="40" t="s">
        <v>35</v>
      </c>
      <c r="B5" s="29"/>
      <c r="C5" s="31"/>
      <c r="D5" s="1">
        <v>15000</v>
      </c>
      <c r="E5" s="1">
        <v>14500</v>
      </c>
      <c r="F5" s="1">
        <v>13600</v>
      </c>
      <c r="G5" s="1">
        <v>12800</v>
      </c>
      <c r="H5" s="1">
        <v>11900</v>
      </c>
      <c r="I5" s="1">
        <v>10800</v>
      </c>
      <c r="J5" s="1">
        <v>9780</v>
      </c>
      <c r="K5" s="1">
        <v>9130</v>
      </c>
      <c r="L5" s="1">
        <v>8590</v>
      </c>
      <c r="M5" s="1">
        <v>8270</v>
      </c>
      <c r="N5" s="1">
        <v>7730</v>
      </c>
      <c r="O5" s="1">
        <v>7300</v>
      </c>
      <c r="P5" s="1">
        <v>7070</v>
      </c>
      <c r="Q5" s="48">
        <v>6530</v>
      </c>
      <c r="R5" s="99">
        <v>6340</v>
      </c>
      <c r="S5" s="112">
        <v>6150</v>
      </c>
      <c r="T5" s="158">
        <v>6070</v>
      </c>
      <c r="U5" s="48">
        <v>5860</v>
      </c>
      <c r="V5" s="48">
        <v>5720</v>
      </c>
      <c r="W5" s="48">
        <v>5280</v>
      </c>
      <c r="X5" s="48">
        <v>4990</v>
      </c>
      <c r="Y5" s="48">
        <v>4500</v>
      </c>
      <c r="Z5" s="48">
        <v>4230</v>
      </c>
      <c r="AA5" s="48">
        <v>3940</v>
      </c>
      <c r="AB5" s="48">
        <v>3770</v>
      </c>
      <c r="AC5" s="48">
        <v>3460</v>
      </c>
      <c r="AD5" s="99">
        <v>3320</v>
      </c>
      <c r="AE5" s="260">
        <v>3150</v>
      </c>
      <c r="AF5" s="376">
        <v>2960</v>
      </c>
      <c r="AG5" s="376">
        <v>2820</v>
      </c>
      <c r="AH5" s="370">
        <v>2690</v>
      </c>
      <c r="AI5" s="266">
        <v>2550</v>
      </c>
    </row>
    <row r="6" spans="1:35" ht="14.25" customHeight="1">
      <c r="A6" s="36"/>
      <c r="B6" s="479" t="s">
        <v>73</v>
      </c>
      <c r="C6" s="480"/>
      <c r="D6" s="17">
        <v>0.967741935483871</v>
      </c>
      <c r="E6" s="17">
        <f aca="true" t="shared" si="0" ref="E6:P6">E5/D5</f>
        <v>0.9666666666666667</v>
      </c>
      <c r="F6" s="17">
        <f t="shared" si="0"/>
        <v>0.9379310344827586</v>
      </c>
      <c r="G6" s="17">
        <f t="shared" si="0"/>
        <v>0.9411764705882353</v>
      </c>
      <c r="H6" s="17">
        <f t="shared" si="0"/>
        <v>0.9296875</v>
      </c>
      <c r="I6" s="17">
        <f t="shared" si="0"/>
        <v>0.907563025210084</v>
      </c>
      <c r="J6" s="17">
        <f t="shared" si="0"/>
        <v>0.9055555555555556</v>
      </c>
      <c r="K6" s="17">
        <f t="shared" si="0"/>
        <v>0.9335378323108384</v>
      </c>
      <c r="L6" s="17">
        <f t="shared" si="0"/>
        <v>0.940854326396495</v>
      </c>
      <c r="M6" s="17">
        <f t="shared" si="0"/>
        <v>0.9627473806752037</v>
      </c>
      <c r="N6" s="17">
        <f t="shared" si="0"/>
        <v>0.9347037484885127</v>
      </c>
      <c r="O6" s="17">
        <f t="shared" si="0"/>
        <v>0.944372574385511</v>
      </c>
      <c r="P6" s="17">
        <f t="shared" si="0"/>
        <v>0.9684931506849315</v>
      </c>
      <c r="Q6" s="49">
        <f>Q5/P5</f>
        <v>0.9236209335219236</v>
      </c>
      <c r="R6" s="100">
        <f>R5/O5</f>
        <v>0.8684931506849315</v>
      </c>
      <c r="S6" s="113">
        <f>S5/R5</f>
        <v>0.9700315457413249</v>
      </c>
      <c r="T6" s="159">
        <f>T5/S5</f>
        <v>0.9869918699186991</v>
      </c>
      <c r="U6" s="49">
        <f aca="true" t="shared" si="1" ref="U6:AD6">U5/T5</f>
        <v>0.9654036243822076</v>
      </c>
      <c r="V6" s="49">
        <f t="shared" si="1"/>
        <v>0.9761092150170648</v>
      </c>
      <c r="W6" s="49">
        <f t="shared" si="1"/>
        <v>0.9230769230769231</v>
      </c>
      <c r="X6" s="49">
        <f t="shared" si="1"/>
        <v>0.9450757575757576</v>
      </c>
      <c r="Y6" s="49">
        <f t="shared" si="1"/>
        <v>0.9018036072144289</v>
      </c>
      <c r="Z6" s="49">
        <f t="shared" si="1"/>
        <v>0.94</v>
      </c>
      <c r="AA6" s="49">
        <f t="shared" si="1"/>
        <v>0.9314420803782506</v>
      </c>
      <c r="AB6" s="49">
        <f t="shared" si="1"/>
        <v>0.9568527918781726</v>
      </c>
      <c r="AC6" s="49">
        <f t="shared" si="1"/>
        <v>0.9177718832891246</v>
      </c>
      <c r="AD6" s="100">
        <f t="shared" si="1"/>
        <v>0.9595375722543352</v>
      </c>
      <c r="AE6" s="17">
        <f>AE5/AD5</f>
        <v>0.9487951807228916</v>
      </c>
      <c r="AF6" s="113">
        <f>AF5/AE5</f>
        <v>0.9396825396825397</v>
      </c>
      <c r="AG6" s="113">
        <f>AG5/AF5</f>
        <v>0.9527027027027027</v>
      </c>
      <c r="AH6" s="373">
        <f>AH5/AG5</f>
        <v>0.9539007092198581</v>
      </c>
      <c r="AI6" s="267">
        <f>AI5/AH5</f>
        <v>0.9479553903345725</v>
      </c>
    </row>
    <row r="7" spans="1:35" ht="14.25" customHeight="1">
      <c r="A7" s="45" t="s">
        <v>36</v>
      </c>
      <c r="B7" s="38"/>
      <c r="C7" s="32"/>
      <c r="D7" s="4">
        <v>113900</v>
      </c>
      <c r="E7" s="4">
        <v>115500</v>
      </c>
      <c r="F7" s="4">
        <v>113800</v>
      </c>
      <c r="G7" s="4">
        <v>113100</v>
      </c>
      <c r="H7" s="4">
        <v>112200</v>
      </c>
      <c r="I7" s="4">
        <v>107000</v>
      </c>
      <c r="J7" s="4">
        <v>105300</v>
      </c>
      <c r="K7" s="4">
        <v>105000</v>
      </c>
      <c r="L7" s="4">
        <v>104500</v>
      </c>
      <c r="M7" s="4">
        <v>102600</v>
      </c>
      <c r="N7" s="4">
        <v>104500</v>
      </c>
      <c r="O7" s="4">
        <v>99900</v>
      </c>
      <c r="P7" s="4">
        <v>98500</v>
      </c>
      <c r="Q7" s="61">
        <v>96100</v>
      </c>
      <c r="R7" s="101">
        <v>95300</v>
      </c>
      <c r="S7" s="114">
        <v>96500</v>
      </c>
      <c r="T7" s="160">
        <v>96900</v>
      </c>
      <c r="U7" s="61">
        <v>97700</v>
      </c>
      <c r="V7" s="61">
        <v>96100</v>
      </c>
      <c r="W7" s="61">
        <v>90000</v>
      </c>
      <c r="X7" s="61">
        <v>89600</v>
      </c>
      <c r="Y7" s="61">
        <v>86000</v>
      </c>
      <c r="Z7" s="61">
        <v>83900</v>
      </c>
      <c r="AA7" s="61">
        <v>80800</v>
      </c>
      <c r="AB7" s="61">
        <v>81000</v>
      </c>
      <c r="AC7" s="61">
        <v>81800</v>
      </c>
      <c r="AD7" s="101">
        <v>80900</v>
      </c>
      <c r="AE7" s="261">
        <v>79800</v>
      </c>
      <c r="AF7" s="382">
        <v>80900</v>
      </c>
      <c r="AG7" s="382">
        <v>80000</v>
      </c>
      <c r="AH7" s="378">
        <v>80000</v>
      </c>
      <c r="AI7" s="268">
        <v>80100</v>
      </c>
    </row>
    <row r="8" spans="1:35" ht="14.25" customHeight="1">
      <c r="A8" s="36"/>
      <c r="B8" s="489" t="s">
        <v>73</v>
      </c>
      <c r="C8" s="490"/>
      <c r="D8" s="17">
        <v>1.02152466367713</v>
      </c>
      <c r="E8" s="17">
        <f aca="true" t="shared" si="2" ref="E8:P8">E7/D7</f>
        <v>1.0140474100087797</v>
      </c>
      <c r="F8" s="17">
        <f t="shared" si="2"/>
        <v>0.9852813852813853</v>
      </c>
      <c r="G8" s="17">
        <f t="shared" si="2"/>
        <v>0.9938488576449912</v>
      </c>
      <c r="H8" s="17">
        <f t="shared" si="2"/>
        <v>0.9920424403183024</v>
      </c>
      <c r="I8" s="17">
        <f t="shared" si="2"/>
        <v>0.9536541889483066</v>
      </c>
      <c r="J8" s="17">
        <f t="shared" si="2"/>
        <v>0.9841121495327103</v>
      </c>
      <c r="K8" s="17">
        <f t="shared" si="2"/>
        <v>0.9971509971509972</v>
      </c>
      <c r="L8" s="17">
        <f t="shared" si="2"/>
        <v>0.9952380952380953</v>
      </c>
      <c r="M8" s="17">
        <f t="shared" si="2"/>
        <v>0.9818181818181818</v>
      </c>
      <c r="N8" s="17">
        <f t="shared" si="2"/>
        <v>1.0185185185185186</v>
      </c>
      <c r="O8" s="17">
        <f t="shared" si="2"/>
        <v>0.9559808612440192</v>
      </c>
      <c r="P8" s="17">
        <f t="shared" si="2"/>
        <v>0.985985985985986</v>
      </c>
      <c r="Q8" s="49">
        <f>Q7/P7</f>
        <v>0.9756345177664975</v>
      </c>
      <c r="R8" s="100">
        <f>R7/O7</f>
        <v>0.953953953953954</v>
      </c>
      <c r="S8" s="113">
        <f>S7/R7</f>
        <v>1.012591815320042</v>
      </c>
      <c r="T8" s="159">
        <f>T7/S7</f>
        <v>1.0041450777202072</v>
      </c>
      <c r="U8" s="49">
        <f aca="true" t="shared" si="3" ref="U8:AE8">U7/T7</f>
        <v>1.0082559339525283</v>
      </c>
      <c r="V8" s="49">
        <f t="shared" si="3"/>
        <v>0.9836233367451381</v>
      </c>
      <c r="W8" s="49">
        <f t="shared" si="3"/>
        <v>0.9365244536940687</v>
      </c>
      <c r="X8" s="49">
        <f t="shared" si="3"/>
        <v>0.9955555555555555</v>
      </c>
      <c r="Y8" s="49">
        <f t="shared" si="3"/>
        <v>0.9598214285714286</v>
      </c>
      <c r="Z8" s="49">
        <f t="shared" si="3"/>
        <v>0.9755813953488373</v>
      </c>
      <c r="AA8" s="49">
        <f t="shared" si="3"/>
        <v>0.9630512514898689</v>
      </c>
      <c r="AB8" s="49">
        <f t="shared" si="3"/>
        <v>1.0024752475247525</v>
      </c>
      <c r="AC8" s="49">
        <f t="shared" si="3"/>
        <v>1.0098765432098766</v>
      </c>
      <c r="AD8" s="100">
        <f t="shared" si="3"/>
        <v>0.988997555012225</v>
      </c>
      <c r="AE8" s="17">
        <f t="shared" si="3"/>
        <v>0.9864029666254636</v>
      </c>
      <c r="AF8" s="113">
        <f>AF7/AE7</f>
        <v>1.0137844611528821</v>
      </c>
      <c r="AG8" s="113">
        <f>AG7/AF7</f>
        <v>0.9888751545117429</v>
      </c>
      <c r="AH8" s="373">
        <f>AH7/AG7</f>
        <v>1</v>
      </c>
      <c r="AI8" s="267">
        <f>AI7/AH7</f>
        <v>1.00125</v>
      </c>
    </row>
    <row r="9" spans="1:35" ht="14.25" customHeight="1">
      <c r="A9" s="36"/>
      <c r="B9" s="491" t="s">
        <v>5</v>
      </c>
      <c r="C9" s="492"/>
      <c r="D9" s="4">
        <v>91800</v>
      </c>
      <c r="E9" s="4">
        <v>95700</v>
      </c>
      <c r="F9" s="4">
        <v>96100</v>
      </c>
      <c r="G9" s="4">
        <v>94700</v>
      </c>
      <c r="H9" s="4">
        <v>92000</v>
      </c>
      <c r="I9" s="4">
        <v>85200</v>
      </c>
      <c r="J9" s="4">
        <v>82900</v>
      </c>
      <c r="K9" s="4">
        <v>82000</v>
      </c>
      <c r="L9" s="4">
        <v>80900</v>
      </c>
      <c r="M9" s="4">
        <v>79400</v>
      </c>
      <c r="N9" s="4">
        <v>80200</v>
      </c>
      <c r="O9" s="4">
        <v>78300</v>
      </c>
      <c r="P9" s="60">
        <v>77100</v>
      </c>
      <c r="Q9" s="62">
        <v>75400</v>
      </c>
      <c r="R9" s="109">
        <v>76100</v>
      </c>
      <c r="S9" s="115">
        <v>77200</v>
      </c>
      <c r="T9" s="166">
        <v>78100</v>
      </c>
      <c r="U9" s="62">
        <v>80400</v>
      </c>
      <c r="V9" s="62">
        <v>81200</v>
      </c>
      <c r="W9" s="62">
        <v>76300</v>
      </c>
      <c r="X9" s="62">
        <v>75600</v>
      </c>
      <c r="Y9" s="62">
        <v>73300</v>
      </c>
      <c r="Z9" s="62">
        <v>71200</v>
      </c>
      <c r="AA9" s="62">
        <v>68200</v>
      </c>
      <c r="AB9" s="62">
        <v>68500</v>
      </c>
      <c r="AC9" s="62">
        <v>69300</v>
      </c>
      <c r="AD9" s="109">
        <v>69700</v>
      </c>
      <c r="AE9" s="262">
        <v>69500</v>
      </c>
      <c r="AF9" s="383">
        <v>71100</v>
      </c>
      <c r="AG9" s="383">
        <v>70000</v>
      </c>
      <c r="AH9" s="379">
        <v>70000</v>
      </c>
      <c r="AI9" s="269">
        <v>70500</v>
      </c>
    </row>
    <row r="10" spans="1:35" ht="14.25" customHeight="1">
      <c r="A10" s="36"/>
      <c r="B10" s="332"/>
      <c r="C10" s="333" t="s">
        <v>6</v>
      </c>
      <c r="D10" s="15">
        <v>37000</v>
      </c>
      <c r="E10" s="15">
        <v>42900</v>
      </c>
      <c r="F10" s="15">
        <v>39300</v>
      </c>
      <c r="G10" s="15">
        <v>36600</v>
      </c>
      <c r="H10" s="15"/>
      <c r="I10" s="15">
        <v>36900</v>
      </c>
      <c r="J10" s="15">
        <v>34300</v>
      </c>
      <c r="K10" s="15">
        <v>34200</v>
      </c>
      <c r="L10" s="15">
        <v>31200</v>
      </c>
      <c r="M10" s="15">
        <v>30600</v>
      </c>
      <c r="N10" s="340">
        <v>33100</v>
      </c>
      <c r="O10" s="340">
        <v>31500</v>
      </c>
      <c r="P10" s="341">
        <v>30900</v>
      </c>
      <c r="Q10" s="342">
        <v>29300</v>
      </c>
      <c r="R10" s="343">
        <v>29900</v>
      </c>
      <c r="S10" s="344">
        <v>30240</v>
      </c>
      <c r="T10" s="345">
        <v>30300</v>
      </c>
      <c r="U10" s="342">
        <v>30280</v>
      </c>
      <c r="V10" s="342">
        <v>29980</v>
      </c>
      <c r="W10" s="342">
        <v>29320</v>
      </c>
      <c r="X10" s="342">
        <v>30210</v>
      </c>
      <c r="Y10" s="342">
        <v>28300</v>
      </c>
      <c r="Z10" s="342">
        <v>25760</v>
      </c>
      <c r="AA10" s="342">
        <v>24790</v>
      </c>
      <c r="AB10" s="342">
        <v>24610</v>
      </c>
      <c r="AC10" s="342">
        <v>25000</v>
      </c>
      <c r="AD10" s="343">
        <v>25500</v>
      </c>
      <c r="AE10" s="346">
        <v>25500</v>
      </c>
      <c r="AF10" s="384">
        <v>25400</v>
      </c>
      <c r="AG10" s="384">
        <v>25190</v>
      </c>
      <c r="AH10" s="380">
        <v>25390</v>
      </c>
      <c r="AI10" s="347">
        <v>25230</v>
      </c>
    </row>
    <row r="11" spans="1:35" ht="14.25" customHeight="1" thickBot="1">
      <c r="A11" s="36"/>
      <c r="B11" s="493" t="s">
        <v>7</v>
      </c>
      <c r="C11" s="494"/>
      <c r="D11" s="15">
        <v>22100</v>
      </c>
      <c r="E11" s="15">
        <v>19800</v>
      </c>
      <c r="F11" s="15">
        <v>17700</v>
      </c>
      <c r="G11" s="15">
        <v>18400</v>
      </c>
      <c r="H11" s="15">
        <v>20200</v>
      </c>
      <c r="I11" s="15">
        <v>21800</v>
      </c>
      <c r="J11" s="15">
        <v>22400</v>
      </c>
      <c r="K11" s="15">
        <v>23100</v>
      </c>
      <c r="L11" s="15">
        <v>23600</v>
      </c>
      <c r="M11" s="15">
        <v>23200</v>
      </c>
      <c r="N11" s="334">
        <v>24300</v>
      </c>
      <c r="O11" s="334">
        <v>21600</v>
      </c>
      <c r="P11" s="335">
        <v>21300</v>
      </c>
      <c r="Q11" s="336">
        <v>20700</v>
      </c>
      <c r="R11" s="337">
        <v>19300</v>
      </c>
      <c r="S11" s="338">
        <v>19300</v>
      </c>
      <c r="T11" s="339">
        <v>18800</v>
      </c>
      <c r="U11" s="336">
        <v>17300</v>
      </c>
      <c r="V11" s="336">
        <v>14900</v>
      </c>
      <c r="W11" s="336">
        <v>13700</v>
      </c>
      <c r="X11" s="336">
        <v>13900</v>
      </c>
      <c r="Y11" s="336">
        <v>12700</v>
      </c>
      <c r="Z11" s="336">
        <v>12700</v>
      </c>
      <c r="AA11" s="336">
        <v>12500</v>
      </c>
      <c r="AB11" s="336">
        <v>12500</v>
      </c>
      <c r="AC11" s="336">
        <v>12500</v>
      </c>
      <c r="AD11" s="337">
        <v>11200</v>
      </c>
      <c r="AE11" s="263">
        <v>10300</v>
      </c>
      <c r="AF11" s="369">
        <v>9730</v>
      </c>
      <c r="AG11" s="369">
        <v>9960</v>
      </c>
      <c r="AH11" s="367">
        <v>10000</v>
      </c>
      <c r="AI11" s="270">
        <v>9550</v>
      </c>
    </row>
    <row r="12" spans="1:35" ht="14.25" customHeight="1" thickTop="1">
      <c r="A12" s="46" t="s">
        <v>37</v>
      </c>
      <c r="B12" s="39"/>
      <c r="C12" s="34"/>
      <c r="D12" s="16">
        <v>7.593333333333334</v>
      </c>
      <c r="E12" s="16">
        <f aca="true" t="shared" si="4" ref="E12:Q12">E7/E5</f>
        <v>7.9655172413793105</v>
      </c>
      <c r="F12" s="16">
        <f t="shared" si="4"/>
        <v>8.367647058823529</v>
      </c>
      <c r="G12" s="16">
        <f t="shared" si="4"/>
        <v>8.8359375</v>
      </c>
      <c r="H12" s="16">
        <f t="shared" si="4"/>
        <v>9.428571428571429</v>
      </c>
      <c r="I12" s="16">
        <f t="shared" si="4"/>
        <v>9.907407407407407</v>
      </c>
      <c r="J12" s="16">
        <f t="shared" si="4"/>
        <v>10.766871165644172</v>
      </c>
      <c r="K12" s="16">
        <f t="shared" si="4"/>
        <v>11.500547645125959</v>
      </c>
      <c r="L12" s="16">
        <f t="shared" si="4"/>
        <v>12.165308498253783</v>
      </c>
      <c r="M12" s="16">
        <f t="shared" si="4"/>
        <v>12.406287787182588</v>
      </c>
      <c r="N12" s="16">
        <f t="shared" si="4"/>
        <v>13.51875808538163</v>
      </c>
      <c r="O12" s="16">
        <f t="shared" si="4"/>
        <v>13.684931506849315</v>
      </c>
      <c r="P12" s="16">
        <f t="shared" si="4"/>
        <v>13.932107496463932</v>
      </c>
      <c r="Q12" s="64">
        <f t="shared" si="4"/>
        <v>14.716692189892802</v>
      </c>
      <c r="R12" s="103">
        <f>R7/R5</f>
        <v>15.031545741324921</v>
      </c>
      <c r="S12" s="117">
        <f>S7/S5</f>
        <v>15.691056910569106</v>
      </c>
      <c r="T12" s="162">
        <f>T7/T5</f>
        <v>15.963756177924218</v>
      </c>
      <c r="U12" s="64">
        <f aca="true" t="shared" si="5" ref="U12:AB12">U7/U5</f>
        <v>16.67235494880546</v>
      </c>
      <c r="V12" s="64">
        <f t="shared" si="5"/>
        <v>16.8006993006993</v>
      </c>
      <c r="W12" s="64">
        <f t="shared" si="5"/>
        <v>17.045454545454547</v>
      </c>
      <c r="X12" s="64">
        <f t="shared" si="5"/>
        <v>17.955911823647295</v>
      </c>
      <c r="Y12" s="64">
        <f t="shared" si="5"/>
        <v>19.11111111111111</v>
      </c>
      <c r="Z12" s="64">
        <f t="shared" si="5"/>
        <v>19.83451536643026</v>
      </c>
      <c r="AA12" s="64">
        <f t="shared" si="5"/>
        <v>20.507614213197968</v>
      </c>
      <c r="AB12" s="64">
        <f t="shared" si="5"/>
        <v>21.485411140583555</v>
      </c>
      <c r="AC12" s="64">
        <f aca="true" t="shared" si="6" ref="AC12:AH12">AC7/AC5</f>
        <v>23.641618497109828</v>
      </c>
      <c r="AD12" s="103">
        <f t="shared" si="6"/>
        <v>24.367469879518072</v>
      </c>
      <c r="AE12" s="264">
        <f t="shared" si="6"/>
        <v>25.333333333333332</v>
      </c>
      <c r="AF12" s="117">
        <f t="shared" si="6"/>
        <v>27.33108108108108</v>
      </c>
      <c r="AG12" s="117">
        <f t="shared" si="6"/>
        <v>28.368794326241133</v>
      </c>
      <c r="AH12" s="374">
        <f t="shared" si="6"/>
        <v>29.739776951672862</v>
      </c>
      <c r="AI12" s="272">
        <f>AI7/AI5</f>
        <v>31.41176470588235</v>
      </c>
    </row>
    <row r="13" spans="1:35" ht="14.25" customHeight="1" thickBot="1">
      <c r="A13" s="44"/>
      <c r="B13" s="485" t="s">
        <v>75</v>
      </c>
      <c r="C13" s="486"/>
      <c r="D13" s="18">
        <v>1.055575485799701</v>
      </c>
      <c r="E13" s="18">
        <f aca="true" t="shared" si="7" ref="E13:P13">E12/D12</f>
        <v>1.0490145620780478</v>
      </c>
      <c r="F13" s="18">
        <f t="shared" si="7"/>
        <v>1.0504838298955945</v>
      </c>
      <c r="G13" s="18">
        <f t="shared" si="7"/>
        <v>1.0559644112478033</v>
      </c>
      <c r="H13" s="18">
        <f t="shared" si="7"/>
        <v>1.0670708601743084</v>
      </c>
      <c r="I13" s="18">
        <f t="shared" si="7"/>
        <v>1.0507856341189674</v>
      </c>
      <c r="J13" s="18">
        <f t="shared" si="7"/>
        <v>1.086749612980907</v>
      </c>
      <c r="K13" s="18">
        <f t="shared" si="7"/>
        <v>1.0681420319974537</v>
      </c>
      <c r="L13" s="18">
        <f t="shared" si="7"/>
        <v>1.0578025389434003</v>
      </c>
      <c r="M13" s="18">
        <f t="shared" si="7"/>
        <v>1.0198087281521382</v>
      </c>
      <c r="N13" s="18">
        <f t="shared" si="7"/>
        <v>1.0896698768626323</v>
      </c>
      <c r="O13" s="18">
        <f t="shared" si="7"/>
        <v>1.0122920626597627</v>
      </c>
      <c r="P13" s="18">
        <f t="shared" si="7"/>
        <v>1.018061909151018</v>
      </c>
      <c r="Q13" s="65">
        <f>Q12/P12</f>
        <v>1.056314860736468</v>
      </c>
      <c r="R13" s="111">
        <f>R12/O12</f>
        <v>1.0984012403570762</v>
      </c>
      <c r="S13" s="118">
        <f>S12/R12</f>
        <v>1.043875139695783</v>
      </c>
      <c r="T13" s="167">
        <f>T12/S12</f>
        <v>1.0173792797329941</v>
      </c>
      <c r="U13" s="65">
        <f aca="true" t="shared" si="8" ref="U13:AC13">U12/T12</f>
        <v>1.0443879725412708</v>
      </c>
      <c r="V13" s="65">
        <f t="shared" si="8"/>
        <v>1.007698033798341</v>
      </c>
      <c r="W13" s="65">
        <f t="shared" si="8"/>
        <v>1.0145681581685746</v>
      </c>
      <c r="X13" s="65">
        <f t="shared" si="8"/>
        <v>1.0534134936539745</v>
      </c>
      <c r="Y13" s="65">
        <f t="shared" si="8"/>
        <v>1.0643353174603174</v>
      </c>
      <c r="Z13" s="65">
        <f t="shared" si="8"/>
        <v>1.0378525482434438</v>
      </c>
      <c r="AA13" s="65">
        <f t="shared" si="8"/>
        <v>1.0339357344675495</v>
      </c>
      <c r="AB13" s="65">
        <f t="shared" si="8"/>
        <v>1.0476797016571684</v>
      </c>
      <c r="AC13" s="65">
        <f t="shared" si="8"/>
        <v>1.1003568115321487</v>
      </c>
      <c r="AD13" s="65">
        <f aca="true" t="shared" si="9" ref="AD13:AI13">AD12/AC12</f>
        <v>1.0307022711874392</v>
      </c>
      <c r="AE13" s="65">
        <f t="shared" si="9"/>
        <v>1.0396374124433456</v>
      </c>
      <c r="AF13" s="111">
        <f t="shared" si="9"/>
        <v>1.0788584637268848</v>
      </c>
      <c r="AG13" s="157">
        <f t="shared" si="9"/>
        <v>1.0379682472889216</v>
      </c>
      <c r="AH13" s="368">
        <f t="shared" si="9"/>
        <v>1.0483271375464684</v>
      </c>
      <c r="AI13" s="273">
        <f t="shared" si="9"/>
        <v>1.056220588235294</v>
      </c>
    </row>
    <row r="14" spans="1:35" ht="14.25" customHeight="1">
      <c r="A14" s="321"/>
      <c r="B14" s="305"/>
      <c r="C14" s="30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I14" s="256" t="s">
        <v>136</v>
      </c>
    </row>
    <row r="15" spans="1:35" ht="14.25" customHeight="1">
      <c r="A15" s="2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AD15" s="59"/>
      <c r="AF15" s="59"/>
      <c r="AI15" s="58" t="s">
        <v>128</v>
      </c>
    </row>
    <row r="16" spans="1:16" ht="13.5">
      <c r="A16" s="47"/>
      <c r="B16" s="2"/>
      <c r="C16" s="2"/>
      <c r="D16" s="2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ht="13.5">
      <c r="A17" s="23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23" ht="14.25" thickBot="1">
      <c r="A18" s="47"/>
      <c r="B18" s="2"/>
      <c r="C18" s="2" t="s">
        <v>64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57"/>
      <c r="R18" s="57"/>
      <c r="S18" s="57"/>
      <c r="W18" s="58" t="s">
        <v>79</v>
      </c>
    </row>
    <row r="19" spans="1:23" ht="14.25" thickBot="1">
      <c r="A19" s="40"/>
      <c r="B19" s="29"/>
      <c r="C19" s="29" t="s">
        <v>0</v>
      </c>
      <c r="D19" s="30" t="s">
        <v>123</v>
      </c>
      <c r="E19" s="30" t="s">
        <v>122</v>
      </c>
      <c r="F19" s="30" t="s">
        <v>87</v>
      </c>
      <c r="G19" s="30" t="s">
        <v>89</v>
      </c>
      <c r="H19" s="30" t="s">
        <v>90</v>
      </c>
      <c r="I19" s="30" t="s">
        <v>91</v>
      </c>
      <c r="J19" s="30" t="s">
        <v>92</v>
      </c>
      <c r="K19" s="30" t="s">
        <v>93</v>
      </c>
      <c r="L19" s="30" t="s">
        <v>94</v>
      </c>
      <c r="M19" s="30" t="s">
        <v>95</v>
      </c>
      <c r="N19" s="30" t="s">
        <v>96</v>
      </c>
      <c r="O19" s="30" t="s">
        <v>97</v>
      </c>
      <c r="P19" s="30" t="s">
        <v>98</v>
      </c>
      <c r="Q19" s="30" t="s">
        <v>99</v>
      </c>
      <c r="R19" s="30" t="s">
        <v>100</v>
      </c>
      <c r="S19" s="30" t="s">
        <v>101</v>
      </c>
      <c r="T19" s="30" t="s">
        <v>102</v>
      </c>
      <c r="U19" s="30" t="s">
        <v>103</v>
      </c>
      <c r="V19" s="30" t="s">
        <v>104</v>
      </c>
      <c r="W19" s="315" t="s">
        <v>105</v>
      </c>
    </row>
    <row r="20" spans="1:23" ht="13.5">
      <c r="A20" s="40" t="s">
        <v>58</v>
      </c>
      <c r="B20" s="29"/>
      <c r="C20" s="31"/>
      <c r="D20" s="1">
        <v>22788</v>
      </c>
      <c r="E20" s="1">
        <v>24847</v>
      </c>
      <c r="F20" s="1">
        <v>24541</v>
      </c>
      <c r="G20" s="1">
        <v>27725</v>
      </c>
      <c r="H20" s="1">
        <v>30206</v>
      </c>
      <c r="I20" s="1">
        <v>31011</v>
      </c>
      <c r="J20" s="1">
        <v>27675</v>
      </c>
      <c r="K20" s="1">
        <v>29071</v>
      </c>
      <c r="L20" s="1">
        <v>29643</v>
      </c>
      <c r="M20" s="1">
        <v>29480</v>
      </c>
      <c r="N20" s="1">
        <v>29906</v>
      </c>
      <c r="O20" s="1">
        <v>24863</v>
      </c>
      <c r="P20" s="1">
        <v>25310</v>
      </c>
      <c r="Q20" s="120">
        <v>21457</v>
      </c>
      <c r="R20" s="126">
        <v>20807</v>
      </c>
      <c r="S20" s="174">
        <v>20054</v>
      </c>
      <c r="T20" s="85">
        <v>19472</v>
      </c>
      <c r="U20" s="85">
        <v>20000</v>
      </c>
      <c r="V20" s="85">
        <v>21333</v>
      </c>
      <c r="W20" s="179">
        <v>22241</v>
      </c>
    </row>
    <row r="21" spans="1:23" ht="14.25" customHeight="1">
      <c r="A21" s="36"/>
      <c r="B21" s="495" t="s">
        <v>75</v>
      </c>
      <c r="C21" s="496"/>
      <c r="D21" s="6">
        <v>1.0468577728776185</v>
      </c>
      <c r="E21" s="6">
        <f aca="true" t="shared" si="10" ref="E21:P21">E20/D20</f>
        <v>1.0903545725820607</v>
      </c>
      <c r="F21" s="6">
        <f t="shared" si="10"/>
        <v>0.9876846299352035</v>
      </c>
      <c r="G21" s="6">
        <f t="shared" si="10"/>
        <v>1.1297420643005582</v>
      </c>
      <c r="H21" s="6">
        <f t="shared" si="10"/>
        <v>1.0894860234445447</v>
      </c>
      <c r="I21" s="6">
        <f t="shared" si="10"/>
        <v>1.0266503343706548</v>
      </c>
      <c r="J21" s="6">
        <f t="shared" si="10"/>
        <v>0.8924252684531295</v>
      </c>
      <c r="K21" s="6">
        <f t="shared" si="10"/>
        <v>1.050442637759711</v>
      </c>
      <c r="L21" s="6">
        <f t="shared" si="10"/>
        <v>1.0196759657390526</v>
      </c>
      <c r="M21" s="6">
        <f t="shared" si="10"/>
        <v>0.9945012313193672</v>
      </c>
      <c r="N21" s="6">
        <f t="shared" si="10"/>
        <v>1.0144504748982361</v>
      </c>
      <c r="O21" s="6">
        <f t="shared" si="10"/>
        <v>0.8313716311108139</v>
      </c>
      <c r="P21" s="6">
        <f t="shared" si="10"/>
        <v>1.0179785223022162</v>
      </c>
      <c r="Q21" s="121">
        <f aca="true" t="shared" si="11" ref="Q21:V21">Q20/P20</f>
        <v>0.8477676807585934</v>
      </c>
      <c r="R21" s="127">
        <f t="shared" si="11"/>
        <v>0.9697068555716083</v>
      </c>
      <c r="S21" s="175">
        <f t="shared" si="11"/>
        <v>0.963810256163791</v>
      </c>
      <c r="T21" s="86">
        <f t="shared" si="11"/>
        <v>0.970978358432233</v>
      </c>
      <c r="U21" s="86">
        <f t="shared" si="11"/>
        <v>1.0271158586688578</v>
      </c>
      <c r="V21" s="86">
        <f t="shared" si="11"/>
        <v>1.06665</v>
      </c>
      <c r="W21" s="180">
        <f>W20/V20</f>
        <v>1.0425631650494538</v>
      </c>
    </row>
    <row r="22" spans="1:23" ht="13.5">
      <c r="A22" s="45" t="s">
        <v>38</v>
      </c>
      <c r="B22" s="38"/>
      <c r="C22" s="32"/>
      <c r="D22" s="4">
        <v>17722</v>
      </c>
      <c r="E22" s="4">
        <v>18743</v>
      </c>
      <c r="F22" s="4">
        <v>17978</v>
      </c>
      <c r="G22" s="4">
        <v>18367</v>
      </c>
      <c r="H22" s="4">
        <v>17221</v>
      </c>
      <c r="I22" s="4">
        <v>17466</v>
      </c>
      <c r="J22" s="4">
        <v>15462</v>
      </c>
      <c r="K22" s="4">
        <v>14269</v>
      </c>
      <c r="L22" s="4">
        <v>12218</v>
      </c>
      <c r="M22" s="4">
        <v>11942</v>
      </c>
      <c r="N22" s="4">
        <v>12373</v>
      </c>
      <c r="O22" s="4">
        <v>10530</v>
      </c>
      <c r="P22" s="4">
        <v>14151</v>
      </c>
      <c r="Q22" s="122">
        <v>13001</v>
      </c>
      <c r="R22" s="128">
        <v>13129</v>
      </c>
      <c r="S22" s="176">
        <v>13240</v>
      </c>
      <c r="T22" s="88">
        <v>11739</v>
      </c>
      <c r="U22" s="88">
        <v>11717</v>
      </c>
      <c r="V22" s="88">
        <v>11585</v>
      </c>
      <c r="W22" s="181">
        <v>10978</v>
      </c>
    </row>
    <row r="23" spans="1:23" ht="13.5">
      <c r="A23" s="36"/>
      <c r="B23" s="495" t="s">
        <v>74</v>
      </c>
      <c r="C23" s="496"/>
      <c r="D23" s="6">
        <v>0.8546489197530864</v>
      </c>
      <c r="E23" s="6">
        <f aca="true" t="shared" si="12" ref="E23:P23">E22/D22</f>
        <v>1.0576120076740774</v>
      </c>
      <c r="F23" s="6">
        <f t="shared" si="12"/>
        <v>0.9591847623112628</v>
      </c>
      <c r="G23" s="6">
        <f t="shared" si="12"/>
        <v>1.0216375570141283</v>
      </c>
      <c r="H23" s="6">
        <f t="shared" si="12"/>
        <v>0.9376054881036642</v>
      </c>
      <c r="I23" s="6">
        <f t="shared" si="12"/>
        <v>1.0142268160966261</v>
      </c>
      <c r="J23" s="6">
        <f t="shared" si="12"/>
        <v>0.8852627962899348</v>
      </c>
      <c r="K23" s="6">
        <f t="shared" si="12"/>
        <v>0.9228430992109689</v>
      </c>
      <c r="L23" s="6">
        <f t="shared" si="12"/>
        <v>0.856261826336814</v>
      </c>
      <c r="M23" s="6">
        <f t="shared" si="12"/>
        <v>0.9774103781306269</v>
      </c>
      <c r="N23" s="6">
        <f t="shared" si="12"/>
        <v>1.03609110701725</v>
      </c>
      <c r="O23" s="6">
        <f t="shared" si="12"/>
        <v>0.8510466337994019</v>
      </c>
      <c r="P23" s="6">
        <f t="shared" si="12"/>
        <v>1.3438746438746438</v>
      </c>
      <c r="Q23" s="123">
        <f aca="true" t="shared" si="13" ref="Q23:V23">Q22/P22</f>
        <v>0.9187336583986997</v>
      </c>
      <c r="R23" s="127">
        <f t="shared" si="13"/>
        <v>1.009845396507961</v>
      </c>
      <c r="S23" s="175">
        <f t="shared" si="13"/>
        <v>1.0084545662274353</v>
      </c>
      <c r="T23" s="86">
        <f t="shared" si="13"/>
        <v>0.8866314199395771</v>
      </c>
      <c r="U23" s="86">
        <f t="shared" si="13"/>
        <v>0.9981259051026493</v>
      </c>
      <c r="V23" s="86">
        <f t="shared" si="13"/>
        <v>0.9887343176581036</v>
      </c>
      <c r="W23" s="180">
        <f>W22/V22</f>
        <v>0.9476046611998273</v>
      </c>
    </row>
    <row r="24" spans="1:23" ht="13.5">
      <c r="A24" s="45" t="s">
        <v>39</v>
      </c>
      <c r="B24" s="38"/>
      <c r="C24" s="32"/>
      <c r="D24" s="4">
        <v>43590</v>
      </c>
      <c r="E24" s="4">
        <v>42519</v>
      </c>
      <c r="F24" s="4">
        <v>46092</v>
      </c>
      <c r="G24" s="4">
        <v>47427</v>
      </c>
      <c r="H24" s="4">
        <v>48477</v>
      </c>
      <c r="I24" s="4">
        <v>43137</v>
      </c>
      <c r="J24" s="4">
        <v>43340</v>
      </c>
      <c r="K24" s="4">
        <v>43340</v>
      </c>
      <c r="L24" s="4">
        <v>41861</v>
      </c>
      <c r="M24" s="4">
        <v>41422</v>
      </c>
      <c r="N24" s="4">
        <v>42279</v>
      </c>
      <c r="O24" s="4">
        <v>35393</v>
      </c>
      <c r="P24" s="4">
        <f>P20+P22</f>
        <v>39461</v>
      </c>
      <c r="Q24" s="124">
        <v>34480</v>
      </c>
      <c r="R24" s="128">
        <v>34110</v>
      </c>
      <c r="S24" s="176">
        <v>33503</v>
      </c>
      <c r="T24" s="88">
        <v>31307</v>
      </c>
      <c r="U24" s="88">
        <v>31761</v>
      </c>
      <c r="V24" s="88">
        <v>32916</v>
      </c>
      <c r="W24" s="181">
        <v>33232</v>
      </c>
    </row>
    <row r="25" spans="1:23" ht="14.25" thickBot="1">
      <c r="A25" s="44"/>
      <c r="B25" s="497" t="s">
        <v>74</v>
      </c>
      <c r="C25" s="498"/>
      <c r="D25" s="22">
        <v>1.0760306097259935</v>
      </c>
      <c r="E25" s="22">
        <f aca="true" t="shared" si="14" ref="E25:P25">E24/D24</f>
        <v>0.9754301445285616</v>
      </c>
      <c r="F25" s="22">
        <f t="shared" si="14"/>
        <v>1.0840330205319975</v>
      </c>
      <c r="G25" s="22">
        <f t="shared" si="14"/>
        <v>1.02896381150742</v>
      </c>
      <c r="H25" s="22">
        <f t="shared" si="14"/>
        <v>1.0221392877474855</v>
      </c>
      <c r="I25" s="22">
        <f t="shared" si="14"/>
        <v>0.8898446686057305</v>
      </c>
      <c r="J25" s="22">
        <f t="shared" si="14"/>
        <v>1.0047059368987181</v>
      </c>
      <c r="K25" s="22">
        <f t="shared" si="14"/>
        <v>1</v>
      </c>
      <c r="L25" s="22">
        <f t="shared" si="14"/>
        <v>0.9658744808491001</v>
      </c>
      <c r="M25" s="22">
        <f t="shared" si="14"/>
        <v>0.9895129117794605</v>
      </c>
      <c r="N25" s="22">
        <f t="shared" si="14"/>
        <v>1.0206894886775144</v>
      </c>
      <c r="O25" s="22">
        <f t="shared" si="14"/>
        <v>0.8371295442181698</v>
      </c>
      <c r="P25" s="22">
        <f t="shared" si="14"/>
        <v>1.1149379820868532</v>
      </c>
      <c r="Q25" s="125">
        <f aca="true" t="shared" si="15" ref="Q25:V25">Q24/P24</f>
        <v>0.8737741060794202</v>
      </c>
      <c r="R25" s="129">
        <f t="shared" si="15"/>
        <v>0.9892691415313225</v>
      </c>
      <c r="S25" s="177">
        <f t="shared" si="15"/>
        <v>0.9822046320727059</v>
      </c>
      <c r="T25" s="178">
        <f t="shared" si="15"/>
        <v>0.9344536310181177</v>
      </c>
      <c r="U25" s="178">
        <f t="shared" si="15"/>
        <v>1.0145015491743061</v>
      </c>
      <c r="V25" s="178">
        <f t="shared" si="15"/>
        <v>1.0363653537357136</v>
      </c>
      <c r="W25" s="182">
        <f>W24/V24</f>
        <v>1.0096001944343176</v>
      </c>
    </row>
    <row r="26" spans="1:23" ht="13.5">
      <c r="A26" s="2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59"/>
      <c r="R26" s="59"/>
      <c r="S26" s="59"/>
      <c r="U26" s="43"/>
      <c r="W26" s="58" t="s">
        <v>129</v>
      </c>
    </row>
    <row r="27" spans="1:23" ht="13.5">
      <c r="A27" s="23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U27" s="43"/>
      <c r="W27" s="58" t="s">
        <v>126</v>
      </c>
    </row>
    <row r="28" spans="1:20" ht="13.5">
      <c r="A28" s="2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T28" s="59"/>
    </row>
    <row r="29" spans="1:16" ht="13.5">
      <c r="A29" s="23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35" ht="14.25" thickBot="1">
      <c r="A30" s="47"/>
      <c r="B30" s="2"/>
      <c r="C30" s="2" t="s">
        <v>65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T30" s="57"/>
      <c r="AB30" s="58"/>
      <c r="AE30" s="58"/>
      <c r="AI30" s="58" t="s">
        <v>144</v>
      </c>
    </row>
    <row r="31" spans="1:35" ht="14.25" thickBot="1">
      <c r="A31" s="470" t="s">
        <v>68</v>
      </c>
      <c r="B31" s="471"/>
      <c r="C31" s="472"/>
      <c r="D31" s="30" t="s">
        <v>87</v>
      </c>
      <c r="E31" s="30" t="s">
        <v>89</v>
      </c>
      <c r="F31" s="30" t="s">
        <v>90</v>
      </c>
      <c r="G31" s="30" t="s">
        <v>91</v>
      </c>
      <c r="H31" s="30" t="s">
        <v>92</v>
      </c>
      <c r="I31" s="30" t="s">
        <v>93</v>
      </c>
      <c r="J31" s="30" t="s">
        <v>94</v>
      </c>
      <c r="K31" s="30" t="s">
        <v>95</v>
      </c>
      <c r="L31" s="30" t="s">
        <v>96</v>
      </c>
      <c r="M31" s="30" t="s">
        <v>97</v>
      </c>
      <c r="N31" s="30" t="s">
        <v>98</v>
      </c>
      <c r="O31" s="30" t="s">
        <v>99</v>
      </c>
      <c r="P31" s="30" t="s">
        <v>100</v>
      </c>
      <c r="Q31" s="30" t="s">
        <v>101</v>
      </c>
      <c r="R31" s="30" t="s">
        <v>102</v>
      </c>
      <c r="S31" s="30" t="s">
        <v>103</v>
      </c>
      <c r="T31" s="30" t="s">
        <v>104</v>
      </c>
      <c r="U31" s="30" t="s">
        <v>105</v>
      </c>
      <c r="V31" s="30" t="s">
        <v>106</v>
      </c>
      <c r="W31" s="30" t="s">
        <v>107</v>
      </c>
      <c r="X31" s="30" t="s">
        <v>108</v>
      </c>
      <c r="Y31" s="30" t="s">
        <v>109</v>
      </c>
      <c r="Z31" s="30" t="s">
        <v>110</v>
      </c>
      <c r="AA31" s="30" t="s">
        <v>111</v>
      </c>
      <c r="AB31" s="30" t="s">
        <v>112</v>
      </c>
      <c r="AC31" s="30" t="s">
        <v>113</v>
      </c>
      <c r="AD31" s="30" t="s">
        <v>114</v>
      </c>
      <c r="AE31" s="30" t="s">
        <v>115</v>
      </c>
      <c r="AF31" s="375" t="s">
        <v>117</v>
      </c>
      <c r="AG31" s="381" t="s">
        <v>121</v>
      </c>
      <c r="AH31" s="366" t="s">
        <v>139</v>
      </c>
      <c r="AI31" s="265" t="s">
        <v>142</v>
      </c>
    </row>
    <row r="32" spans="1:35" ht="13.5">
      <c r="A32" s="40" t="s">
        <v>31</v>
      </c>
      <c r="B32" s="29"/>
      <c r="C32" s="29"/>
      <c r="D32" s="25">
        <v>1078</v>
      </c>
      <c r="E32" s="25">
        <v>1025</v>
      </c>
      <c r="F32" s="25">
        <v>1109</v>
      </c>
      <c r="G32" s="66"/>
      <c r="H32" s="25">
        <v>1037</v>
      </c>
      <c r="I32" s="25">
        <v>1026</v>
      </c>
      <c r="J32" s="25">
        <v>1284</v>
      </c>
      <c r="K32" s="25">
        <v>1042</v>
      </c>
      <c r="L32" s="66"/>
      <c r="M32" s="25">
        <v>1022</v>
      </c>
      <c r="N32" s="25">
        <v>1078</v>
      </c>
      <c r="O32" s="25">
        <v>1020</v>
      </c>
      <c r="P32" s="25">
        <v>988</v>
      </c>
      <c r="Q32" s="66"/>
      <c r="R32" s="130">
        <v>881</v>
      </c>
      <c r="S32" s="131">
        <v>990</v>
      </c>
      <c r="T32" s="131">
        <v>1002</v>
      </c>
      <c r="U32" s="131">
        <v>1045</v>
      </c>
      <c r="V32" s="131">
        <v>886</v>
      </c>
      <c r="W32" s="131">
        <v>999</v>
      </c>
      <c r="X32" s="131">
        <v>857</v>
      </c>
      <c r="Y32" s="131">
        <v>887</v>
      </c>
      <c r="Z32" s="131">
        <v>774</v>
      </c>
      <c r="AA32" s="131">
        <v>909</v>
      </c>
      <c r="AB32" s="131">
        <v>847</v>
      </c>
      <c r="AC32" s="131">
        <v>763</v>
      </c>
      <c r="AD32" s="131">
        <v>800</v>
      </c>
      <c r="AE32" s="276">
        <v>945</v>
      </c>
      <c r="AF32" s="389">
        <v>788</v>
      </c>
      <c r="AG32" s="448">
        <v>765</v>
      </c>
      <c r="AH32" s="385">
        <v>753</v>
      </c>
      <c r="AI32" s="311">
        <v>736</v>
      </c>
    </row>
    <row r="33" spans="1:35" ht="14.25" thickBot="1">
      <c r="A33" s="42" t="s">
        <v>32</v>
      </c>
      <c r="B33" s="35"/>
      <c r="C33" s="35"/>
      <c r="D33" s="26">
        <v>52360</v>
      </c>
      <c r="E33" s="26">
        <v>48680</v>
      </c>
      <c r="F33" s="26">
        <v>54380</v>
      </c>
      <c r="G33" s="67"/>
      <c r="H33" s="26">
        <v>55860</v>
      </c>
      <c r="I33" s="26">
        <v>57980</v>
      </c>
      <c r="J33" s="26">
        <v>64720</v>
      </c>
      <c r="K33" s="26">
        <v>62650</v>
      </c>
      <c r="L33" s="67"/>
      <c r="M33" s="26">
        <v>62360</v>
      </c>
      <c r="N33" s="26">
        <v>65550</v>
      </c>
      <c r="O33" s="26">
        <v>64350</v>
      </c>
      <c r="P33" s="26">
        <v>67090</v>
      </c>
      <c r="Q33" s="67"/>
      <c r="R33" s="110">
        <v>63130</v>
      </c>
      <c r="S33" s="116">
        <v>64260</v>
      </c>
      <c r="T33" s="116">
        <v>69800</v>
      </c>
      <c r="U33" s="116">
        <v>68800</v>
      </c>
      <c r="V33" s="116">
        <v>67500</v>
      </c>
      <c r="W33" s="116">
        <v>66900</v>
      </c>
      <c r="X33" s="116">
        <v>63700</v>
      </c>
      <c r="Y33" s="116">
        <v>63800</v>
      </c>
      <c r="Z33" s="116">
        <v>62860</v>
      </c>
      <c r="AA33" s="116">
        <v>63340</v>
      </c>
      <c r="AB33" s="116">
        <v>62400</v>
      </c>
      <c r="AC33" s="116">
        <v>62400</v>
      </c>
      <c r="AD33" s="116">
        <v>61600</v>
      </c>
      <c r="AE33" s="263">
        <v>65920</v>
      </c>
      <c r="AF33" s="369">
        <v>65450</v>
      </c>
      <c r="AG33" s="449">
        <v>65390</v>
      </c>
      <c r="AH33" s="386">
        <v>66190</v>
      </c>
      <c r="AI33" s="312">
        <v>66850</v>
      </c>
    </row>
    <row r="34" spans="1:35" ht="14.25" thickTop="1">
      <c r="A34" s="487" t="s">
        <v>33</v>
      </c>
      <c r="B34" s="488"/>
      <c r="C34" s="488"/>
      <c r="D34" s="20">
        <v>0.07186666666666666</v>
      </c>
      <c r="E34" s="20">
        <f aca="true" t="shared" si="16" ref="E34:AG34">E32/E5</f>
        <v>0.0706896551724138</v>
      </c>
      <c r="F34" s="20">
        <f t="shared" si="16"/>
        <v>0.08154411764705882</v>
      </c>
      <c r="G34" s="69">
        <f t="shared" si="16"/>
        <v>0</v>
      </c>
      <c r="H34" s="20">
        <f t="shared" si="16"/>
        <v>0.08714285714285715</v>
      </c>
      <c r="I34" s="20">
        <f t="shared" si="16"/>
        <v>0.095</v>
      </c>
      <c r="J34" s="20">
        <f t="shared" si="16"/>
        <v>0.1312883435582822</v>
      </c>
      <c r="K34" s="20">
        <f t="shared" si="16"/>
        <v>0.11412924424972617</v>
      </c>
      <c r="L34" s="69">
        <f t="shared" si="16"/>
        <v>0</v>
      </c>
      <c r="M34" s="20">
        <f t="shared" si="16"/>
        <v>0.12357920193470374</v>
      </c>
      <c r="N34" s="20">
        <f t="shared" si="16"/>
        <v>0.13945666235446313</v>
      </c>
      <c r="O34" s="20">
        <f t="shared" si="16"/>
        <v>0.13972602739726028</v>
      </c>
      <c r="P34" s="20">
        <f t="shared" si="16"/>
        <v>0.13974540311173975</v>
      </c>
      <c r="Q34" s="69">
        <f t="shared" si="16"/>
        <v>0</v>
      </c>
      <c r="R34" s="133">
        <f t="shared" si="16"/>
        <v>0.1389589905362776</v>
      </c>
      <c r="S34" s="134">
        <f t="shared" si="16"/>
        <v>0.16097560975609757</v>
      </c>
      <c r="T34" s="134">
        <f t="shared" si="16"/>
        <v>0.16507413509060956</v>
      </c>
      <c r="U34" s="134">
        <f t="shared" si="16"/>
        <v>0.17832764505119453</v>
      </c>
      <c r="V34" s="134">
        <f t="shared" si="16"/>
        <v>0.15489510489510488</v>
      </c>
      <c r="W34" s="134">
        <f t="shared" si="16"/>
        <v>0.18920454545454546</v>
      </c>
      <c r="X34" s="134">
        <f t="shared" si="16"/>
        <v>0.1717434869739479</v>
      </c>
      <c r="Y34" s="134">
        <f t="shared" si="16"/>
        <v>0.1971111111111111</v>
      </c>
      <c r="Z34" s="134">
        <f t="shared" si="16"/>
        <v>0.1829787234042553</v>
      </c>
      <c r="AA34" s="134">
        <f t="shared" si="16"/>
        <v>0.23071065989847717</v>
      </c>
      <c r="AB34" s="134">
        <f t="shared" si="16"/>
        <v>0.2246684350132626</v>
      </c>
      <c r="AC34" s="134">
        <f t="shared" si="16"/>
        <v>0.22052023121387282</v>
      </c>
      <c r="AD34" s="134">
        <f t="shared" si="16"/>
        <v>0.24096385542168675</v>
      </c>
      <c r="AE34" s="277">
        <f t="shared" si="16"/>
        <v>0.3</v>
      </c>
      <c r="AF34" s="134">
        <f t="shared" si="16"/>
        <v>0.2662162162162162</v>
      </c>
      <c r="AG34" s="450">
        <f t="shared" si="16"/>
        <v>0.2712765957446808</v>
      </c>
      <c r="AH34" s="387">
        <f>AH32/AH5</f>
        <v>0.2799256505576208</v>
      </c>
      <c r="AI34" s="313">
        <f>AI32/AI5</f>
        <v>0.28862745098039216</v>
      </c>
    </row>
    <row r="35" spans="1:35" ht="14.25" thickBot="1">
      <c r="A35" s="475" t="s">
        <v>34</v>
      </c>
      <c r="B35" s="476"/>
      <c r="C35" s="476"/>
      <c r="D35" s="21">
        <v>0.4597014925373134</v>
      </c>
      <c r="E35" s="21">
        <f aca="true" t="shared" si="17" ref="E35:AG35">E33/E7</f>
        <v>0.4214718614718615</v>
      </c>
      <c r="F35" s="21">
        <f t="shared" si="17"/>
        <v>0.4778558875219684</v>
      </c>
      <c r="G35" s="70">
        <f t="shared" si="17"/>
        <v>0</v>
      </c>
      <c r="H35" s="21">
        <f t="shared" si="17"/>
        <v>0.4978609625668449</v>
      </c>
      <c r="I35" s="21">
        <f t="shared" si="17"/>
        <v>0.5418691588785046</v>
      </c>
      <c r="J35" s="21">
        <f t="shared" si="17"/>
        <v>0.6146248812915479</v>
      </c>
      <c r="K35" s="21">
        <f t="shared" si="17"/>
        <v>0.5966666666666667</v>
      </c>
      <c r="L35" s="70">
        <f t="shared" si="17"/>
        <v>0</v>
      </c>
      <c r="M35" s="21">
        <f t="shared" si="17"/>
        <v>0.6077972709551657</v>
      </c>
      <c r="N35" s="21">
        <f t="shared" si="17"/>
        <v>0.6272727272727273</v>
      </c>
      <c r="O35" s="21">
        <f t="shared" si="17"/>
        <v>0.6441441441441441</v>
      </c>
      <c r="P35" s="21">
        <f t="shared" si="17"/>
        <v>0.6811167512690355</v>
      </c>
      <c r="Q35" s="70">
        <f t="shared" si="17"/>
        <v>0</v>
      </c>
      <c r="R35" s="135">
        <f t="shared" si="17"/>
        <v>0.6624344176285415</v>
      </c>
      <c r="S35" s="136">
        <f t="shared" si="17"/>
        <v>0.6659067357512953</v>
      </c>
      <c r="T35" s="136">
        <f t="shared" si="17"/>
        <v>0.7203302373581011</v>
      </c>
      <c r="U35" s="136">
        <f t="shared" si="17"/>
        <v>0.7041965199590583</v>
      </c>
      <c r="V35" s="136">
        <f t="shared" si="17"/>
        <v>0.7023933402705516</v>
      </c>
      <c r="W35" s="136">
        <f t="shared" si="17"/>
        <v>0.7433333333333333</v>
      </c>
      <c r="X35" s="136">
        <f t="shared" si="17"/>
        <v>0.7109375</v>
      </c>
      <c r="Y35" s="136">
        <f t="shared" si="17"/>
        <v>0.7418604651162791</v>
      </c>
      <c r="Z35" s="136">
        <f t="shared" si="17"/>
        <v>0.7492252681764004</v>
      </c>
      <c r="AA35" s="136">
        <f t="shared" si="17"/>
        <v>0.7839108910891089</v>
      </c>
      <c r="AB35" s="136">
        <f t="shared" si="17"/>
        <v>0.7703703703703704</v>
      </c>
      <c r="AC35" s="136">
        <f t="shared" si="17"/>
        <v>0.7628361858190709</v>
      </c>
      <c r="AD35" s="136">
        <f t="shared" si="17"/>
        <v>0.761433868974042</v>
      </c>
      <c r="AE35" s="278">
        <f t="shared" si="17"/>
        <v>0.8260651629072682</v>
      </c>
      <c r="AF35" s="136">
        <f t="shared" si="17"/>
        <v>0.8090234857849197</v>
      </c>
      <c r="AG35" s="451">
        <f t="shared" si="17"/>
        <v>0.817375</v>
      </c>
      <c r="AH35" s="388">
        <f>AH33/AH7</f>
        <v>0.827375</v>
      </c>
      <c r="AI35" s="314">
        <f>AI33/AI7</f>
        <v>0.83458177278402</v>
      </c>
    </row>
    <row r="36" spans="1:35" ht="13.5">
      <c r="A36" s="322"/>
      <c r="B36" s="322"/>
      <c r="C36" s="322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I36" s="350" t="s">
        <v>131</v>
      </c>
    </row>
    <row r="37" spans="1:35" ht="13.5">
      <c r="A37" s="23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N37" s="9"/>
      <c r="O37" s="9"/>
      <c r="P37" s="9"/>
      <c r="T37" s="59"/>
      <c r="AE37" s="58"/>
      <c r="AI37" s="58" t="s">
        <v>133</v>
      </c>
    </row>
    <row r="38" ht="13.5">
      <c r="AA38" s="43" t="s">
        <v>82</v>
      </c>
    </row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</sheetData>
  <sheetProtection/>
  <mergeCells count="12">
    <mergeCell ref="A34:C34"/>
    <mergeCell ref="A35:C35"/>
    <mergeCell ref="B21:C21"/>
    <mergeCell ref="B23:C23"/>
    <mergeCell ref="B25:C25"/>
    <mergeCell ref="A31:C31"/>
    <mergeCell ref="B6:C6"/>
    <mergeCell ref="B8:C8"/>
    <mergeCell ref="B13:C13"/>
    <mergeCell ref="B9:C9"/>
    <mergeCell ref="A4:C4"/>
    <mergeCell ref="B11:C11"/>
  </mergeCells>
  <printOptions/>
  <pageMargins left="0.5905511811023623" right="0.5905511811023623" top="0.984251968503937" bottom="0.984251968503937" header="0" footer="0"/>
  <pageSetup firstPageNumber="62" useFirstPageNumber="1" fitToHeight="1" fitToWidth="1" horizontalDpi="600" verticalDpi="600" orientation="landscape" paperSize="9" scale="46" r:id="rId1"/>
  <ignoredErrors>
    <ignoredError sqref="P24 R6 R8 R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I46"/>
  <sheetViews>
    <sheetView showZeros="0" view="pageBreakPreview" zoomScaleNormal="88" zoomScaleSheetLayoutView="100" zoomScalePageLayoutView="0" workbookViewId="0" topLeftCell="A1">
      <pane xSplit="3" ySplit="4" topLeftCell="W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H41" sqref="AH41"/>
    </sheetView>
  </sheetViews>
  <sheetFormatPr defaultColWidth="8.59765625" defaultRowHeight="15" customHeight="1"/>
  <cols>
    <col min="1" max="1" width="2.59765625" style="43" customWidth="1"/>
    <col min="2" max="2" width="2.59765625" style="0" customWidth="1"/>
    <col min="3" max="3" width="15.5" style="0" customWidth="1"/>
    <col min="4" max="16" width="8" style="0" customWidth="1"/>
    <col min="17" max="20" width="7.8984375" style="0" customWidth="1"/>
  </cols>
  <sheetData>
    <row r="1" spans="1:16" ht="21.75" customHeight="1">
      <c r="A1" s="331" t="s">
        <v>127</v>
      </c>
      <c r="B1" s="47"/>
      <c r="C1" s="4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7.25">
      <c r="A2" s="327"/>
      <c r="B2" s="47"/>
      <c r="C2" s="4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35" ht="14.25" thickBot="1">
      <c r="A3" s="47"/>
      <c r="B3" s="2"/>
      <c r="C3" s="2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T3" s="57"/>
      <c r="AB3" s="58"/>
      <c r="AE3" s="58"/>
      <c r="AI3" s="58" t="s">
        <v>141</v>
      </c>
    </row>
    <row r="4" spans="1:35" ht="14.25" thickBot="1">
      <c r="A4" s="470" t="s">
        <v>68</v>
      </c>
      <c r="B4" s="471"/>
      <c r="C4" s="472"/>
      <c r="D4" s="30" t="s">
        <v>87</v>
      </c>
      <c r="E4" s="30" t="s">
        <v>89</v>
      </c>
      <c r="F4" s="30" t="s">
        <v>90</v>
      </c>
      <c r="G4" s="30" t="s">
        <v>91</v>
      </c>
      <c r="H4" s="30" t="s">
        <v>92</v>
      </c>
      <c r="I4" s="30" t="s">
        <v>93</v>
      </c>
      <c r="J4" s="30" t="s">
        <v>94</v>
      </c>
      <c r="K4" s="30" t="s">
        <v>95</v>
      </c>
      <c r="L4" s="30" t="s">
        <v>96</v>
      </c>
      <c r="M4" s="30" t="s">
        <v>97</v>
      </c>
      <c r="N4" s="30" t="s">
        <v>98</v>
      </c>
      <c r="O4" s="30" t="s">
        <v>99</v>
      </c>
      <c r="P4" s="30" t="s">
        <v>100</v>
      </c>
      <c r="Q4" s="30" t="s">
        <v>101</v>
      </c>
      <c r="R4" s="30" t="s">
        <v>102</v>
      </c>
      <c r="S4" s="30" t="s">
        <v>103</v>
      </c>
      <c r="T4" s="30" t="s">
        <v>104</v>
      </c>
      <c r="U4" s="30" t="s">
        <v>105</v>
      </c>
      <c r="V4" s="30" t="s">
        <v>106</v>
      </c>
      <c r="W4" s="30" t="s">
        <v>107</v>
      </c>
      <c r="X4" s="30" t="s">
        <v>108</v>
      </c>
      <c r="Y4" s="30" t="s">
        <v>109</v>
      </c>
      <c r="Z4" s="30" t="s">
        <v>110</v>
      </c>
      <c r="AA4" s="30" t="s">
        <v>111</v>
      </c>
      <c r="AB4" s="30" t="s">
        <v>112</v>
      </c>
      <c r="AC4" s="30" t="s">
        <v>113</v>
      </c>
      <c r="AD4" s="30" t="s">
        <v>114</v>
      </c>
      <c r="AE4" s="30" t="s">
        <v>115</v>
      </c>
      <c r="AF4" s="375" t="s">
        <v>117</v>
      </c>
      <c r="AG4" s="375" t="s">
        <v>118</v>
      </c>
      <c r="AH4" s="228" t="s">
        <v>139</v>
      </c>
      <c r="AI4" s="228" t="s">
        <v>142</v>
      </c>
    </row>
    <row r="5" spans="1:35" ht="13.5">
      <c r="A5" s="40" t="s">
        <v>40</v>
      </c>
      <c r="B5" s="31"/>
      <c r="C5" s="259"/>
      <c r="D5" s="1">
        <v>2880</v>
      </c>
      <c r="E5" s="1">
        <v>2350</v>
      </c>
      <c r="F5" s="1">
        <v>1950</v>
      </c>
      <c r="G5" s="1">
        <v>1460</v>
      </c>
      <c r="H5" s="1">
        <v>1160</v>
      </c>
      <c r="I5" s="1">
        <v>970</v>
      </c>
      <c r="J5" s="1">
        <v>820</v>
      </c>
      <c r="K5" s="1">
        <v>760</v>
      </c>
      <c r="L5" s="1">
        <v>690</v>
      </c>
      <c r="M5" s="1">
        <v>620</v>
      </c>
      <c r="N5" s="1">
        <v>500</v>
      </c>
      <c r="O5" s="1">
        <v>456</v>
      </c>
      <c r="P5" s="1">
        <v>405</v>
      </c>
      <c r="Q5" s="81"/>
      <c r="R5" s="99">
        <v>323</v>
      </c>
      <c r="S5" s="112">
        <v>300</v>
      </c>
      <c r="T5" s="112">
        <v>276</v>
      </c>
      <c r="U5" s="112">
        <v>247</v>
      </c>
      <c r="V5" s="168"/>
      <c r="W5" s="112">
        <v>190</v>
      </c>
      <c r="X5" s="112">
        <v>175</v>
      </c>
      <c r="Y5" s="112">
        <v>165</v>
      </c>
      <c r="Z5" s="112">
        <v>155</v>
      </c>
      <c r="AA5" s="168"/>
      <c r="AB5" s="112">
        <v>137</v>
      </c>
      <c r="AC5" s="112">
        <v>133</v>
      </c>
      <c r="AD5" s="112">
        <v>123</v>
      </c>
      <c r="AE5" s="260">
        <v>116</v>
      </c>
      <c r="AF5" s="421"/>
      <c r="AG5" s="376">
        <v>109</v>
      </c>
      <c r="AH5" s="390">
        <v>94</v>
      </c>
      <c r="AI5" s="280">
        <v>94</v>
      </c>
    </row>
    <row r="6" spans="1:35" ht="13.5">
      <c r="A6" s="36"/>
      <c r="B6" s="479" t="s">
        <v>74</v>
      </c>
      <c r="C6" s="480"/>
      <c r="D6" s="11">
        <v>0.8067226890756303</v>
      </c>
      <c r="E6" s="11">
        <f aca="true" t="shared" si="0" ref="E6:Q6">E5/D5</f>
        <v>0.8159722222222222</v>
      </c>
      <c r="F6" s="11">
        <f t="shared" si="0"/>
        <v>0.8297872340425532</v>
      </c>
      <c r="G6" s="11">
        <f t="shared" si="0"/>
        <v>0.7487179487179487</v>
      </c>
      <c r="H6" s="11">
        <f t="shared" si="0"/>
        <v>0.7945205479452054</v>
      </c>
      <c r="I6" s="11">
        <f t="shared" si="0"/>
        <v>0.8362068965517241</v>
      </c>
      <c r="J6" s="11">
        <f t="shared" si="0"/>
        <v>0.845360824742268</v>
      </c>
      <c r="K6" s="11">
        <f t="shared" si="0"/>
        <v>0.926829268292683</v>
      </c>
      <c r="L6" s="11">
        <f t="shared" si="0"/>
        <v>0.9078947368421053</v>
      </c>
      <c r="M6" s="11">
        <f t="shared" si="0"/>
        <v>0.8985507246376812</v>
      </c>
      <c r="N6" s="11">
        <f t="shared" si="0"/>
        <v>0.8064516129032258</v>
      </c>
      <c r="O6" s="11">
        <f t="shared" si="0"/>
        <v>0.912</v>
      </c>
      <c r="P6" s="11">
        <f t="shared" si="0"/>
        <v>0.8881578947368421</v>
      </c>
      <c r="Q6" s="82">
        <f t="shared" si="0"/>
        <v>0</v>
      </c>
      <c r="R6" s="137">
        <f>R5/P5</f>
        <v>0.7975308641975308</v>
      </c>
      <c r="S6" s="119">
        <f>S5/R5</f>
        <v>0.9287925696594427</v>
      </c>
      <c r="T6" s="119">
        <f>T5/S5</f>
        <v>0.92</v>
      </c>
      <c r="U6" s="119">
        <f>U5/T5</f>
        <v>0.894927536231884</v>
      </c>
      <c r="V6" s="169"/>
      <c r="W6" s="119">
        <f>W5/U5</f>
        <v>0.7692307692307693</v>
      </c>
      <c r="X6" s="119">
        <f>X5/W5</f>
        <v>0.9210526315789473</v>
      </c>
      <c r="Y6" s="119">
        <f>Y5/X5</f>
        <v>0.9428571428571428</v>
      </c>
      <c r="Z6" s="119">
        <f>Z5/Y5</f>
        <v>0.9393939393939394</v>
      </c>
      <c r="AA6" s="169"/>
      <c r="AB6" s="119">
        <f>AB5/Z5</f>
        <v>0.8838709677419355</v>
      </c>
      <c r="AC6" s="119">
        <f>AC5/AB5</f>
        <v>0.9708029197080292</v>
      </c>
      <c r="AD6" s="119">
        <f>AD5/AC5</f>
        <v>0.924812030075188</v>
      </c>
      <c r="AE6" s="119">
        <f>AE5/AD5</f>
        <v>0.943089430894309</v>
      </c>
      <c r="AF6" s="422">
        <f>AF5/AC5</f>
        <v>0</v>
      </c>
      <c r="AG6" s="252">
        <f>AG5/AE5</f>
        <v>0.9396551724137931</v>
      </c>
      <c r="AH6" s="393">
        <f>AH5/AG5</f>
        <v>0.8623853211009175</v>
      </c>
      <c r="AI6" s="281">
        <f>AI5/AH5</f>
        <v>1</v>
      </c>
    </row>
    <row r="7" spans="1:35" ht="13.5">
      <c r="A7" s="45" t="s">
        <v>32</v>
      </c>
      <c r="B7" s="38"/>
      <c r="C7" s="32"/>
      <c r="D7" s="4">
        <v>282500</v>
      </c>
      <c r="E7" s="4">
        <v>280000</v>
      </c>
      <c r="F7" s="4">
        <v>270500</v>
      </c>
      <c r="G7" s="4">
        <v>259400</v>
      </c>
      <c r="H7" s="4">
        <v>241500</v>
      </c>
      <c r="I7" s="4">
        <v>230600</v>
      </c>
      <c r="J7" s="4">
        <v>242800</v>
      </c>
      <c r="K7" s="4">
        <v>245800</v>
      </c>
      <c r="L7" s="4">
        <v>236200</v>
      </c>
      <c r="M7" s="4">
        <v>239000</v>
      </c>
      <c r="N7" s="4">
        <v>217300</v>
      </c>
      <c r="O7" s="4">
        <v>233100</v>
      </c>
      <c r="P7" s="4">
        <v>238300</v>
      </c>
      <c r="Q7" s="27"/>
      <c r="R7" s="101">
        <v>211900</v>
      </c>
      <c r="S7" s="114">
        <v>221300</v>
      </c>
      <c r="T7" s="114">
        <v>221800</v>
      </c>
      <c r="U7" s="114">
        <v>240900</v>
      </c>
      <c r="V7" s="170"/>
      <c r="W7" s="114">
        <v>223200</v>
      </c>
      <c r="X7" s="114">
        <v>209900</v>
      </c>
      <c r="Y7" s="114">
        <v>211800</v>
      </c>
      <c r="Z7" s="114">
        <v>208700</v>
      </c>
      <c r="AA7" s="170"/>
      <c r="AB7" s="114">
        <v>214800</v>
      </c>
      <c r="AC7" s="114">
        <v>197200</v>
      </c>
      <c r="AD7" s="114">
        <v>194200</v>
      </c>
      <c r="AE7" s="261">
        <v>186100</v>
      </c>
      <c r="AF7" s="423"/>
      <c r="AG7" s="382">
        <v>198900</v>
      </c>
      <c r="AH7" s="394">
        <v>187000</v>
      </c>
      <c r="AI7" s="282">
        <v>180300</v>
      </c>
    </row>
    <row r="8" spans="1:35" ht="13.5">
      <c r="A8" s="36"/>
      <c r="B8" s="489" t="s">
        <v>1</v>
      </c>
      <c r="C8" s="490"/>
      <c r="D8" s="11">
        <v>0.912173070713594</v>
      </c>
      <c r="E8" s="11">
        <f aca="true" t="shared" si="1" ref="E8:Q8">E7/D7</f>
        <v>0.9911504424778761</v>
      </c>
      <c r="F8" s="11">
        <f t="shared" si="1"/>
        <v>0.9660714285714286</v>
      </c>
      <c r="G8" s="11">
        <f t="shared" si="1"/>
        <v>0.9589648798521256</v>
      </c>
      <c r="H8" s="11">
        <f t="shared" si="1"/>
        <v>0.930994602929838</v>
      </c>
      <c r="I8" s="11">
        <f t="shared" si="1"/>
        <v>0.9548654244306418</v>
      </c>
      <c r="J8" s="11">
        <f t="shared" si="1"/>
        <v>1.0529054640069384</v>
      </c>
      <c r="K8" s="11">
        <f t="shared" si="1"/>
        <v>1.0123558484349258</v>
      </c>
      <c r="L8" s="11">
        <f t="shared" si="1"/>
        <v>0.9609438567941416</v>
      </c>
      <c r="M8" s="11">
        <f t="shared" si="1"/>
        <v>1.0118543607112616</v>
      </c>
      <c r="N8" s="11">
        <f t="shared" si="1"/>
        <v>0.909205020920502</v>
      </c>
      <c r="O8" s="11">
        <f t="shared" si="1"/>
        <v>1.072710538426139</v>
      </c>
      <c r="P8" s="11">
        <f t="shared" si="1"/>
        <v>1.0223080223080223</v>
      </c>
      <c r="Q8" s="82">
        <f t="shared" si="1"/>
        <v>0</v>
      </c>
      <c r="R8" s="137">
        <f>R7/P7</f>
        <v>0.8892152748636173</v>
      </c>
      <c r="S8" s="119">
        <f>S7/R7</f>
        <v>1.0443605474280322</v>
      </c>
      <c r="T8" s="119">
        <f>T7/S7</f>
        <v>1.0022593764121102</v>
      </c>
      <c r="U8" s="119">
        <f aca="true" t="shared" si="2" ref="U8:Z8">U7/T7</f>
        <v>1.0861136158701532</v>
      </c>
      <c r="V8" s="169"/>
      <c r="W8" s="119">
        <f>W7/U7</f>
        <v>0.9265255292652553</v>
      </c>
      <c r="X8" s="119">
        <f t="shared" si="2"/>
        <v>0.9404121863799283</v>
      </c>
      <c r="Y8" s="119">
        <f t="shared" si="2"/>
        <v>1.0090519294902334</v>
      </c>
      <c r="Z8" s="119">
        <f t="shared" si="2"/>
        <v>0.9853635505193579</v>
      </c>
      <c r="AA8" s="169"/>
      <c r="AB8" s="119">
        <f>AB7/Z7</f>
        <v>1.0292285577383804</v>
      </c>
      <c r="AC8" s="119">
        <f>AC7/AB7</f>
        <v>0.9180633147113594</v>
      </c>
      <c r="AD8" s="119">
        <f>AD7/AC7</f>
        <v>0.9847870182555781</v>
      </c>
      <c r="AE8" s="251">
        <f>AE7/AD7</f>
        <v>0.9582904222451082</v>
      </c>
      <c r="AF8" s="424">
        <f>AF7/AC7</f>
        <v>0</v>
      </c>
      <c r="AG8" s="251">
        <f>AG7/AE7</f>
        <v>1.0687802256851155</v>
      </c>
      <c r="AH8" s="391">
        <f>AH7/AG7</f>
        <v>0.9401709401709402</v>
      </c>
      <c r="AI8" s="283">
        <f>AI7/AH7</f>
        <v>0.9641711229946524</v>
      </c>
    </row>
    <row r="9" spans="1:35" ht="13.5">
      <c r="A9" s="36"/>
      <c r="B9" s="515" t="s">
        <v>8</v>
      </c>
      <c r="C9" s="516"/>
      <c r="D9" s="15">
        <v>36600</v>
      </c>
      <c r="E9" s="15">
        <v>34000</v>
      </c>
      <c r="F9" s="15">
        <v>32900</v>
      </c>
      <c r="G9" s="15">
        <v>28800</v>
      </c>
      <c r="H9" s="15">
        <v>26900</v>
      </c>
      <c r="I9" s="15">
        <v>25800</v>
      </c>
      <c r="J9" s="15">
        <v>26300</v>
      </c>
      <c r="K9" s="15">
        <v>25600</v>
      </c>
      <c r="L9" s="15">
        <v>24600</v>
      </c>
      <c r="M9" s="15">
        <v>25100</v>
      </c>
      <c r="N9" s="15">
        <v>23700</v>
      </c>
      <c r="O9" s="15">
        <v>24600</v>
      </c>
      <c r="P9" s="26">
        <v>23100</v>
      </c>
      <c r="Q9" s="67"/>
      <c r="R9" s="110">
        <v>22500</v>
      </c>
      <c r="S9" s="116">
        <v>22300</v>
      </c>
      <c r="T9" s="116">
        <v>22500</v>
      </c>
      <c r="U9" s="116">
        <v>23100</v>
      </c>
      <c r="V9" s="171"/>
      <c r="W9" s="116">
        <v>23500</v>
      </c>
      <c r="X9" s="116">
        <v>21300</v>
      </c>
      <c r="Y9" s="116">
        <v>21300</v>
      </c>
      <c r="Z9" s="116">
        <v>20800</v>
      </c>
      <c r="AA9" s="171"/>
      <c r="AB9" s="116">
        <v>21000</v>
      </c>
      <c r="AC9" s="116">
        <v>19700</v>
      </c>
      <c r="AD9" s="116">
        <v>19200</v>
      </c>
      <c r="AE9" s="56">
        <v>18600</v>
      </c>
      <c r="AF9" s="425"/>
      <c r="AG9" s="454">
        <v>19300</v>
      </c>
      <c r="AH9" s="392">
        <v>17300</v>
      </c>
      <c r="AI9" s="284">
        <v>17300</v>
      </c>
    </row>
    <row r="10" spans="1:35" ht="14.25" thickBot="1">
      <c r="A10" s="36"/>
      <c r="B10" s="507" t="s">
        <v>75</v>
      </c>
      <c r="C10" s="484"/>
      <c r="D10" s="11">
        <v>0.912718204488778</v>
      </c>
      <c r="E10" s="11">
        <f aca="true" t="shared" si="3" ref="E10:Q10">E9/D9</f>
        <v>0.9289617486338798</v>
      </c>
      <c r="F10" s="11">
        <f t="shared" si="3"/>
        <v>0.9676470588235294</v>
      </c>
      <c r="G10" s="11">
        <f t="shared" si="3"/>
        <v>0.8753799392097265</v>
      </c>
      <c r="H10" s="11">
        <f t="shared" si="3"/>
        <v>0.9340277777777778</v>
      </c>
      <c r="I10" s="11">
        <f t="shared" si="3"/>
        <v>0.9591078066914498</v>
      </c>
      <c r="J10" s="11">
        <f t="shared" si="3"/>
        <v>1.0193798449612403</v>
      </c>
      <c r="K10" s="11">
        <f t="shared" si="3"/>
        <v>0.973384030418251</v>
      </c>
      <c r="L10" s="11">
        <f t="shared" si="3"/>
        <v>0.9609375</v>
      </c>
      <c r="M10" s="11">
        <f t="shared" si="3"/>
        <v>1.0203252032520325</v>
      </c>
      <c r="N10" s="11">
        <f t="shared" si="3"/>
        <v>0.9442231075697212</v>
      </c>
      <c r="O10" s="11">
        <f t="shared" si="3"/>
        <v>1.0379746835443038</v>
      </c>
      <c r="P10" s="11">
        <f t="shared" si="3"/>
        <v>0.9390243902439024</v>
      </c>
      <c r="Q10" s="82">
        <f t="shared" si="3"/>
        <v>0</v>
      </c>
      <c r="R10" s="137">
        <f>R9/P9</f>
        <v>0.974025974025974</v>
      </c>
      <c r="S10" s="119">
        <f>S9/R9</f>
        <v>0.9911111111111112</v>
      </c>
      <c r="T10" s="119">
        <f>T9/S9</f>
        <v>1.0089686098654709</v>
      </c>
      <c r="U10" s="119">
        <f aca="true" t="shared" si="4" ref="U10:Z10">U9/T9</f>
        <v>1.0266666666666666</v>
      </c>
      <c r="V10" s="169"/>
      <c r="W10" s="119">
        <f>W9/U9</f>
        <v>1.0173160173160174</v>
      </c>
      <c r="X10" s="119">
        <f t="shared" si="4"/>
        <v>0.9063829787234042</v>
      </c>
      <c r="Y10" s="119">
        <f t="shared" si="4"/>
        <v>1</v>
      </c>
      <c r="Z10" s="119">
        <f t="shared" si="4"/>
        <v>0.9765258215962441</v>
      </c>
      <c r="AA10" s="169"/>
      <c r="AB10" s="119">
        <f>AB9/Z9</f>
        <v>1.0096153846153846</v>
      </c>
      <c r="AC10" s="119">
        <f>AC9/AB9</f>
        <v>0.9380952380952381</v>
      </c>
      <c r="AD10" s="119">
        <f>AD9/AC9</f>
        <v>0.9746192893401016</v>
      </c>
      <c r="AE10" s="119">
        <f>AE9/AD9</f>
        <v>0.96875</v>
      </c>
      <c r="AF10" s="426">
        <f>AF9/AC9</f>
        <v>0</v>
      </c>
      <c r="AG10" s="455">
        <f>AG9/AE9</f>
        <v>1.0376344086021505</v>
      </c>
      <c r="AH10" s="395">
        <f>AH9/AG9</f>
        <v>0.8963730569948186</v>
      </c>
      <c r="AI10" s="285">
        <f>AI9/AH9</f>
        <v>1</v>
      </c>
    </row>
    <row r="11" spans="1:35" ht="14.25" thickTop="1">
      <c r="A11" s="46" t="s">
        <v>41</v>
      </c>
      <c r="B11" s="39"/>
      <c r="C11" s="34"/>
      <c r="D11" s="16">
        <v>98.09027777777777</v>
      </c>
      <c r="E11" s="16">
        <f aca="true" t="shared" si="5" ref="E11:P11">E7/E5</f>
        <v>119.14893617021276</v>
      </c>
      <c r="F11" s="16">
        <f t="shared" si="5"/>
        <v>138.71794871794873</v>
      </c>
      <c r="G11" s="16">
        <f t="shared" si="5"/>
        <v>177.67123287671234</v>
      </c>
      <c r="H11" s="16">
        <f t="shared" si="5"/>
        <v>208.18965517241378</v>
      </c>
      <c r="I11" s="16">
        <f t="shared" si="5"/>
        <v>237.7319587628866</v>
      </c>
      <c r="J11" s="16">
        <f t="shared" si="5"/>
        <v>296.0975609756098</v>
      </c>
      <c r="K11" s="16">
        <f t="shared" si="5"/>
        <v>323.42105263157896</v>
      </c>
      <c r="L11" s="16">
        <f t="shared" si="5"/>
        <v>342.3188405797101</v>
      </c>
      <c r="M11" s="16">
        <f t="shared" si="5"/>
        <v>385.48387096774195</v>
      </c>
      <c r="N11" s="16">
        <f t="shared" si="5"/>
        <v>434.6</v>
      </c>
      <c r="O11" s="16">
        <f t="shared" si="5"/>
        <v>511.1842105263158</v>
      </c>
      <c r="P11" s="16">
        <f t="shared" si="5"/>
        <v>588.395061728395</v>
      </c>
      <c r="Q11" s="83"/>
      <c r="R11" s="103">
        <f>R7/R5</f>
        <v>656.0371517027863</v>
      </c>
      <c r="S11" s="117">
        <f>S7/S5</f>
        <v>737.6666666666666</v>
      </c>
      <c r="T11" s="117">
        <f>T7/T5</f>
        <v>803.6231884057971</v>
      </c>
      <c r="U11" s="117">
        <f>U7/U5</f>
        <v>975.3036437246964</v>
      </c>
      <c r="V11" s="172"/>
      <c r="W11" s="117">
        <f>W7/W5</f>
        <v>1174.7368421052631</v>
      </c>
      <c r="X11" s="117">
        <f>X7/X5</f>
        <v>1199.4285714285713</v>
      </c>
      <c r="Y11" s="117">
        <f>Y7/Y5</f>
        <v>1283.6363636363637</v>
      </c>
      <c r="Z11" s="117">
        <f>Z7/Z5</f>
        <v>1346.4516129032259</v>
      </c>
      <c r="AA11" s="172"/>
      <c r="AB11" s="117">
        <f>AB7/AB5</f>
        <v>1567.8832116788321</v>
      </c>
      <c r="AC11" s="117">
        <f>AC7/AC5</f>
        <v>1482.7067669172932</v>
      </c>
      <c r="AD11" s="117">
        <f>AD7/AD5</f>
        <v>1578.861788617886</v>
      </c>
      <c r="AE11" s="279">
        <f>AE7/AE5</f>
        <v>1604.3103448275863</v>
      </c>
      <c r="AF11" s="427"/>
      <c r="AG11" s="117">
        <v>1824.8</v>
      </c>
      <c r="AH11" s="419">
        <f>AH7/AH5</f>
        <v>1989.3617021276596</v>
      </c>
      <c r="AI11" s="286">
        <f>AI7/AI5</f>
        <v>1918.0851063829787</v>
      </c>
    </row>
    <row r="12" spans="1:35" ht="14.25" thickBot="1">
      <c r="A12" s="44"/>
      <c r="B12" s="485" t="s">
        <v>74</v>
      </c>
      <c r="C12" s="486"/>
      <c r="D12" s="12">
        <v>1.130714535572059</v>
      </c>
      <c r="E12" s="12">
        <f aca="true" t="shared" si="6" ref="E12:P12">E11/D11</f>
        <v>1.2146864997175675</v>
      </c>
      <c r="F12" s="12">
        <f t="shared" si="6"/>
        <v>1.1642399267399268</v>
      </c>
      <c r="G12" s="12">
        <f t="shared" si="6"/>
        <v>1.2808092573367431</v>
      </c>
      <c r="H12" s="12">
        <f t="shared" si="6"/>
        <v>1.1717690692047962</v>
      </c>
      <c r="I12" s="12">
        <f t="shared" si="6"/>
        <v>1.1419009199376748</v>
      </c>
      <c r="J12" s="12">
        <f t="shared" si="6"/>
        <v>1.2455101220569882</v>
      </c>
      <c r="K12" s="12">
        <f t="shared" si="6"/>
        <v>1.0922786785745253</v>
      </c>
      <c r="L12" s="12">
        <f t="shared" si="6"/>
        <v>1.058430914729779</v>
      </c>
      <c r="M12" s="12">
        <f t="shared" si="6"/>
        <v>1.126095982081888</v>
      </c>
      <c r="N12" s="12">
        <f t="shared" si="6"/>
        <v>1.1274142259414226</v>
      </c>
      <c r="O12" s="12">
        <f t="shared" si="6"/>
        <v>1.1762176956426962</v>
      </c>
      <c r="P12" s="12">
        <f t="shared" si="6"/>
        <v>1.1510431065986622</v>
      </c>
      <c r="Q12" s="84"/>
      <c r="R12" s="138">
        <f>R11/P11</f>
        <v>1.1149603291633592</v>
      </c>
      <c r="S12" s="139">
        <f>S11/R11</f>
        <v>1.1244281893975145</v>
      </c>
      <c r="T12" s="139">
        <f>T11/S11</f>
        <v>1.0894123656653374</v>
      </c>
      <c r="U12" s="139">
        <f aca="true" t="shared" si="7" ref="U12:Z12">U11/T11</f>
        <v>1.2136330282597665</v>
      </c>
      <c r="V12" s="173"/>
      <c r="W12" s="139">
        <f>W11/U11</f>
        <v>1.204483188044832</v>
      </c>
      <c r="X12" s="139">
        <f t="shared" si="7"/>
        <v>1.0210189452124936</v>
      </c>
      <c r="Y12" s="139">
        <f t="shared" si="7"/>
        <v>1.070206591883581</v>
      </c>
      <c r="Z12" s="139">
        <f t="shared" si="7"/>
        <v>1.0489353924883487</v>
      </c>
      <c r="AA12" s="173"/>
      <c r="AB12" s="139">
        <f>AB11/Z11</f>
        <v>1.1644556675142261</v>
      </c>
      <c r="AC12" s="139">
        <f>AC11/AB11</f>
        <v>0.9456742414695958</v>
      </c>
      <c r="AD12" s="139">
        <f>AD11/AC11</f>
        <v>1.0648510034796088</v>
      </c>
      <c r="AE12" s="139">
        <f>AE11/AD11</f>
        <v>1.0161182925530028</v>
      </c>
      <c r="AF12" s="428"/>
      <c r="AG12" s="139">
        <f>AG11/AE11</f>
        <v>1.1374357872111767</v>
      </c>
      <c r="AH12" s="420">
        <f>AH11/AG11</f>
        <v>1.090180678500471</v>
      </c>
      <c r="AI12" s="287">
        <f>AI11/AH11</f>
        <v>0.9641711229946524</v>
      </c>
    </row>
    <row r="13" spans="1:35" ht="13.5">
      <c r="A13" s="321"/>
      <c r="B13" s="305"/>
      <c r="C13" s="305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351"/>
      <c r="AA13" s="328"/>
      <c r="AC13" s="328"/>
      <c r="AD13" s="328"/>
      <c r="AE13" s="328"/>
      <c r="AF13" s="328"/>
      <c r="AI13" s="328" t="s">
        <v>136</v>
      </c>
    </row>
    <row r="14" spans="1:35" ht="13.5">
      <c r="A14" s="23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T14" s="59"/>
      <c r="AA14" s="307"/>
      <c r="AB14" s="307"/>
      <c r="AC14" s="307"/>
      <c r="AD14" s="307"/>
      <c r="AE14" s="307"/>
      <c r="AF14" s="307"/>
      <c r="AG14" s="307"/>
      <c r="AI14" s="58" t="s">
        <v>140</v>
      </c>
    </row>
    <row r="15" spans="1:33" ht="13.5">
      <c r="A15" s="2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T15" s="59"/>
      <c r="AA15" s="56"/>
      <c r="AB15" s="56"/>
      <c r="AC15" s="56"/>
      <c r="AD15" s="56"/>
      <c r="AE15" s="56"/>
      <c r="AF15" s="56"/>
      <c r="AG15" s="56"/>
    </row>
    <row r="16" spans="1:33" ht="13.5">
      <c r="A16" s="23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T16" s="59"/>
      <c r="AA16" s="56"/>
      <c r="AB16" s="56"/>
      <c r="AC16" s="56"/>
      <c r="AD16" s="56"/>
      <c r="AE16" s="56"/>
      <c r="AF16" s="56"/>
      <c r="AG16" s="56"/>
    </row>
    <row r="17" spans="1:23" ht="14.25" thickBot="1">
      <c r="A17" s="47"/>
      <c r="B17" s="2"/>
      <c r="C17" s="2" t="s">
        <v>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T17" s="57"/>
      <c r="W17" s="58" t="s">
        <v>77</v>
      </c>
    </row>
    <row r="18" spans="1:23" ht="14.25" thickBot="1">
      <c r="A18" s="473" t="s">
        <v>86</v>
      </c>
      <c r="B18" s="474"/>
      <c r="C18" s="506"/>
      <c r="D18" s="191" t="s">
        <v>124</v>
      </c>
      <c r="E18" s="191" t="s">
        <v>122</v>
      </c>
      <c r="F18" s="191" t="s">
        <v>87</v>
      </c>
      <c r="G18" s="191" t="s">
        <v>89</v>
      </c>
      <c r="H18" s="191" t="s">
        <v>90</v>
      </c>
      <c r="I18" s="191" t="s">
        <v>91</v>
      </c>
      <c r="J18" s="191" t="s">
        <v>92</v>
      </c>
      <c r="K18" s="191" t="s">
        <v>93</v>
      </c>
      <c r="L18" s="191" t="s">
        <v>94</v>
      </c>
      <c r="M18" s="191" t="s">
        <v>95</v>
      </c>
      <c r="N18" s="191" t="s">
        <v>96</v>
      </c>
      <c r="O18" s="191" t="s">
        <v>97</v>
      </c>
      <c r="P18" s="191" t="s">
        <v>98</v>
      </c>
      <c r="Q18" s="191" t="s">
        <v>99</v>
      </c>
      <c r="R18" s="191" t="s">
        <v>100</v>
      </c>
      <c r="S18" s="191" t="s">
        <v>101</v>
      </c>
      <c r="T18" s="191" t="s">
        <v>102</v>
      </c>
      <c r="U18" s="191" t="s">
        <v>103</v>
      </c>
      <c r="V18" s="191" t="s">
        <v>104</v>
      </c>
      <c r="W18" s="196" t="s">
        <v>138</v>
      </c>
    </row>
    <row r="19" spans="1:23" ht="13.5">
      <c r="A19" s="508" t="s">
        <v>42</v>
      </c>
      <c r="B19" s="509"/>
      <c r="C19" s="510"/>
      <c r="D19" s="1">
        <v>519150</v>
      </c>
      <c r="E19" s="1">
        <v>482666</v>
      </c>
      <c r="F19" s="1">
        <v>447273</v>
      </c>
      <c r="G19" s="1">
        <v>459483</v>
      </c>
      <c r="H19" s="1">
        <v>444699</v>
      </c>
      <c r="I19" s="1">
        <v>399731</v>
      </c>
      <c r="J19" s="1">
        <v>373071</v>
      </c>
      <c r="K19" s="1">
        <v>376214</v>
      </c>
      <c r="L19" s="1">
        <v>376184</v>
      </c>
      <c r="M19" s="1">
        <v>379031</v>
      </c>
      <c r="N19" s="1">
        <v>375255</v>
      </c>
      <c r="O19" s="1">
        <v>366964</v>
      </c>
      <c r="P19" s="1">
        <v>366916</v>
      </c>
      <c r="Q19" s="85">
        <v>375387</v>
      </c>
      <c r="R19" s="120">
        <v>372436</v>
      </c>
      <c r="S19" s="126">
        <v>393222</v>
      </c>
      <c r="T19" s="126">
        <v>384241</v>
      </c>
      <c r="U19" s="126">
        <v>387673</v>
      </c>
      <c r="V19" s="126">
        <v>397052</v>
      </c>
      <c r="W19" s="195">
        <v>391323</v>
      </c>
    </row>
    <row r="20" spans="1:23" ht="14.25" thickBot="1">
      <c r="A20" s="193"/>
      <c r="B20" s="513" t="s">
        <v>74</v>
      </c>
      <c r="C20" s="514"/>
      <c r="D20" s="197">
        <v>0.9612108868728013</v>
      </c>
      <c r="E20" s="197">
        <f aca="true" t="shared" si="8" ref="E20:T20">E19/D19</f>
        <v>0.9297235866319946</v>
      </c>
      <c r="F20" s="197">
        <f t="shared" si="8"/>
        <v>0.9266718600440056</v>
      </c>
      <c r="G20" s="197">
        <f t="shared" si="8"/>
        <v>1.027298763842217</v>
      </c>
      <c r="H20" s="197">
        <f t="shared" si="8"/>
        <v>0.9678247073341125</v>
      </c>
      <c r="I20" s="197">
        <f t="shared" si="8"/>
        <v>0.8988799165278087</v>
      </c>
      <c r="J20" s="197">
        <f t="shared" si="8"/>
        <v>0.9333051477118363</v>
      </c>
      <c r="K20" s="197">
        <f t="shared" si="8"/>
        <v>1.0084246698349644</v>
      </c>
      <c r="L20" s="197">
        <f t="shared" si="8"/>
        <v>0.999920258150946</v>
      </c>
      <c r="M20" s="197">
        <f t="shared" si="8"/>
        <v>1.0075681049699083</v>
      </c>
      <c r="N20" s="197">
        <f t="shared" si="8"/>
        <v>0.9900377541678649</v>
      </c>
      <c r="O20" s="197">
        <f t="shared" si="8"/>
        <v>0.9779056907969248</v>
      </c>
      <c r="P20" s="197">
        <f t="shared" si="8"/>
        <v>0.9998691969784502</v>
      </c>
      <c r="Q20" s="198">
        <f t="shared" si="8"/>
        <v>1.0230870280936235</v>
      </c>
      <c r="R20" s="199">
        <f t="shared" si="8"/>
        <v>0.9921387794462782</v>
      </c>
      <c r="S20" s="200">
        <f t="shared" si="8"/>
        <v>1.0558109312740982</v>
      </c>
      <c r="T20" s="200">
        <f t="shared" si="8"/>
        <v>0.9771604844082986</v>
      </c>
      <c r="U20" s="200">
        <f>U19/T19</f>
        <v>1.0089318943059173</v>
      </c>
      <c r="V20" s="200">
        <f>V19/U19</f>
        <v>1.0241930699326494</v>
      </c>
      <c r="W20" s="201">
        <f>W19/V19</f>
        <v>0.9855711594451104</v>
      </c>
    </row>
    <row r="21" spans="1:25" ht="13.5">
      <c r="A21" s="23"/>
      <c r="B21" s="9"/>
      <c r="C21" s="9"/>
      <c r="D21" s="23"/>
      <c r="E21" s="9"/>
      <c r="F21" s="9"/>
      <c r="G21" s="23"/>
      <c r="H21" s="23"/>
      <c r="I21" s="9"/>
      <c r="J21" s="9"/>
      <c r="K21" s="9"/>
      <c r="L21" s="9"/>
      <c r="M21" s="9"/>
      <c r="N21" s="9"/>
      <c r="O21" s="9"/>
      <c r="P21" s="9"/>
      <c r="T21" s="59"/>
      <c r="U21" s="43"/>
      <c r="W21" s="58" t="s">
        <v>129</v>
      </c>
      <c r="Y21" s="43"/>
    </row>
    <row r="22" spans="1:23" ht="13.5">
      <c r="A22" s="23"/>
      <c r="B22" s="9"/>
      <c r="C22" s="9"/>
      <c r="D22" s="23"/>
      <c r="E22" s="9"/>
      <c r="F22" s="9"/>
      <c r="G22" s="23"/>
      <c r="H22" s="23"/>
      <c r="I22" s="9"/>
      <c r="J22" s="9"/>
      <c r="K22" s="9"/>
      <c r="L22" s="9"/>
      <c r="M22" s="9"/>
      <c r="N22" s="9"/>
      <c r="O22" s="9"/>
      <c r="P22" s="9"/>
      <c r="T22" s="59"/>
      <c r="W22" s="58" t="s">
        <v>126</v>
      </c>
    </row>
    <row r="23" spans="1:21" ht="13.5">
      <c r="A23" s="23"/>
      <c r="B23" s="9"/>
      <c r="C23" s="9"/>
      <c r="D23" s="23"/>
      <c r="E23" s="9"/>
      <c r="F23" s="9"/>
      <c r="G23" s="23"/>
      <c r="H23" s="23"/>
      <c r="I23" s="9"/>
      <c r="J23" s="9"/>
      <c r="K23" s="9"/>
      <c r="L23" s="9"/>
      <c r="M23" s="9"/>
      <c r="N23" s="9"/>
      <c r="O23" s="9"/>
      <c r="P23" s="9"/>
      <c r="T23" s="59"/>
      <c r="U23" s="43"/>
    </row>
    <row r="24" spans="1:21" ht="13.5">
      <c r="A24" s="23"/>
      <c r="B24" s="9"/>
      <c r="C24" s="9"/>
      <c r="D24" s="23"/>
      <c r="E24" s="9"/>
      <c r="F24" s="9"/>
      <c r="G24" s="23"/>
      <c r="H24" s="23"/>
      <c r="I24" s="9"/>
      <c r="J24" s="9"/>
      <c r="K24" s="9"/>
      <c r="L24" s="9"/>
      <c r="M24" s="9"/>
      <c r="N24" s="9"/>
      <c r="O24" s="9"/>
      <c r="P24" s="9"/>
      <c r="T24" s="59"/>
      <c r="U24" s="43"/>
    </row>
    <row r="25" spans="1:35" ht="14.25" thickBot="1">
      <c r="A25" s="47"/>
      <c r="B25" s="2"/>
      <c r="C25" s="2" t="s">
        <v>10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T25" s="57"/>
      <c r="AC25" s="58"/>
      <c r="AF25" s="58"/>
      <c r="AI25" s="58" t="s">
        <v>78</v>
      </c>
    </row>
    <row r="26" spans="1:35" ht="14.25" thickBot="1">
      <c r="A26" s="470" t="s">
        <v>0</v>
      </c>
      <c r="B26" s="471"/>
      <c r="C26" s="472"/>
      <c r="D26" s="30" t="s">
        <v>122</v>
      </c>
      <c r="E26" s="30" t="s">
        <v>87</v>
      </c>
      <c r="F26" s="30" t="s">
        <v>89</v>
      </c>
      <c r="G26" s="30" t="s">
        <v>90</v>
      </c>
      <c r="H26" s="30" t="s">
        <v>91</v>
      </c>
      <c r="I26" s="30" t="s">
        <v>92</v>
      </c>
      <c r="J26" s="30" t="s">
        <v>93</v>
      </c>
      <c r="K26" s="30" t="s">
        <v>94</v>
      </c>
      <c r="L26" s="30" t="s">
        <v>95</v>
      </c>
      <c r="M26" s="30" t="s">
        <v>96</v>
      </c>
      <c r="N26" s="30" t="s">
        <v>97</v>
      </c>
      <c r="O26" s="30" t="s">
        <v>98</v>
      </c>
      <c r="P26" s="30" t="s">
        <v>99</v>
      </c>
      <c r="Q26" s="30" t="s">
        <v>100</v>
      </c>
      <c r="R26" s="30" t="s">
        <v>101</v>
      </c>
      <c r="S26" s="30" t="s">
        <v>102</v>
      </c>
      <c r="T26" s="30" t="s">
        <v>103</v>
      </c>
      <c r="U26" s="30" t="s">
        <v>104</v>
      </c>
      <c r="V26" s="30" t="s">
        <v>105</v>
      </c>
      <c r="W26" s="30" t="s">
        <v>106</v>
      </c>
      <c r="X26" s="30" t="s">
        <v>107</v>
      </c>
      <c r="Y26" s="30" t="s">
        <v>108</v>
      </c>
      <c r="Z26" s="30" t="s">
        <v>109</v>
      </c>
      <c r="AA26" s="30" t="s">
        <v>110</v>
      </c>
      <c r="AB26" s="30" t="s">
        <v>111</v>
      </c>
      <c r="AC26" s="30" t="s">
        <v>112</v>
      </c>
      <c r="AD26" s="30" t="s">
        <v>113</v>
      </c>
      <c r="AE26" s="288" t="s">
        <v>114</v>
      </c>
      <c r="AF26" s="415" t="s">
        <v>125</v>
      </c>
      <c r="AG26" s="415" t="s">
        <v>117</v>
      </c>
      <c r="AH26" s="411" t="s">
        <v>118</v>
      </c>
      <c r="AI26" s="292" t="s">
        <v>143</v>
      </c>
    </row>
    <row r="27" spans="1:35" ht="13.5">
      <c r="A27" s="517" t="s">
        <v>11</v>
      </c>
      <c r="B27" s="509"/>
      <c r="C27" s="510"/>
      <c r="D27" s="1">
        <v>466</v>
      </c>
      <c r="E27" s="1">
        <v>474</v>
      </c>
      <c r="F27" s="1">
        <v>383</v>
      </c>
      <c r="G27" s="1">
        <v>393</v>
      </c>
      <c r="H27" s="1">
        <v>418</v>
      </c>
      <c r="I27" s="1">
        <v>456</v>
      </c>
      <c r="J27" s="1">
        <v>432</v>
      </c>
      <c r="K27" s="1">
        <v>402</v>
      </c>
      <c r="L27" s="1">
        <v>370</v>
      </c>
      <c r="M27" s="1">
        <v>355</v>
      </c>
      <c r="N27" s="1">
        <v>410</v>
      </c>
      <c r="O27" s="1">
        <v>404</v>
      </c>
      <c r="P27" s="85">
        <v>311</v>
      </c>
      <c r="Q27" s="120">
        <v>372</v>
      </c>
      <c r="R27" s="126">
        <v>411</v>
      </c>
      <c r="S27" s="126">
        <v>397</v>
      </c>
      <c r="T27" s="126">
        <v>414</v>
      </c>
      <c r="U27" s="126">
        <v>440</v>
      </c>
      <c r="V27" s="126">
        <v>338</v>
      </c>
      <c r="W27" s="126">
        <v>361</v>
      </c>
      <c r="X27" s="126">
        <v>385</v>
      </c>
      <c r="Y27" s="126">
        <v>350</v>
      </c>
      <c r="Z27" s="126">
        <v>402</v>
      </c>
      <c r="AA27" s="126">
        <v>497</v>
      </c>
      <c r="AB27" s="126">
        <v>487</v>
      </c>
      <c r="AC27" s="126">
        <v>469</v>
      </c>
      <c r="AD27" s="232">
        <v>513</v>
      </c>
      <c r="AE27" s="56">
        <v>461</v>
      </c>
      <c r="AF27" s="369">
        <v>451</v>
      </c>
      <c r="AG27" s="369">
        <v>473</v>
      </c>
      <c r="AH27" s="367">
        <v>462</v>
      </c>
      <c r="AI27" s="270">
        <v>490</v>
      </c>
    </row>
    <row r="28" spans="1:35" ht="14.25" thickBot="1">
      <c r="A28" s="36"/>
      <c r="B28" s="495" t="s">
        <v>73</v>
      </c>
      <c r="C28" s="496"/>
      <c r="D28" s="6">
        <v>1.0663615560640731</v>
      </c>
      <c r="E28" s="6">
        <f aca="true" t="shared" si="9" ref="E28:S28">E27/D27</f>
        <v>1.0171673819742488</v>
      </c>
      <c r="F28" s="6">
        <f t="shared" si="9"/>
        <v>0.8080168776371308</v>
      </c>
      <c r="G28" s="6">
        <f t="shared" si="9"/>
        <v>1.0261096605744124</v>
      </c>
      <c r="H28" s="6">
        <f t="shared" si="9"/>
        <v>1.063613231552163</v>
      </c>
      <c r="I28" s="6">
        <f t="shared" si="9"/>
        <v>1.0909090909090908</v>
      </c>
      <c r="J28" s="6">
        <f t="shared" si="9"/>
        <v>0.9473684210526315</v>
      </c>
      <c r="K28" s="6">
        <f t="shared" si="9"/>
        <v>0.9305555555555556</v>
      </c>
      <c r="L28" s="6">
        <f t="shared" si="9"/>
        <v>0.9203980099502488</v>
      </c>
      <c r="M28" s="6">
        <f t="shared" si="9"/>
        <v>0.9594594594594594</v>
      </c>
      <c r="N28" s="6">
        <f t="shared" si="9"/>
        <v>1.1549295774647887</v>
      </c>
      <c r="O28" s="6">
        <f t="shared" si="9"/>
        <v>0.9853658536585366</v>
      </c>
      <c r="P28" s="86">
        <f t="shared" si="9"/>
        <v>0.7698019801980198</v>
      </c>
      <c r="Q28" s="123">
        <f t="shared" si="9"/>
        <v>1.1961414790996785</v>
      </c>
      <c r="R28" s="127">
        <f t="shared" si="9"/>
        <v>1.1048387096774193</v>
      </c>
      <c r="S28" s="127">
        <f t="shared" si="9"/>
        <v>0.9659367396593674</v>
      </c>
      <c r="T28" s="127">
        <f aca="true" t="shared" si="10" ref="T28:AD28">T27/S27</f>
        <v>1.0428211586901763</v>
      </c>
      <c r="U28" s="127">
        <f t="shared" si="10"/>
        <v>1.0628019323671498</v>
      </c>
      <c r="V28" s="127">
        <f t="shared" si="10"/>
        <v>0.7681818181818182</v>
      </c>
      <c r="W28" s="127">
        <f t="shared" si="10"/>
        <v>1.0680473372781065</v>
      </c>
      <c r="X28" s="127">
        <f t="shared" si="10"/>
        <v>1.0664819944598338</v>
      </c>
      <c r="Y28" s="127">
        <f t="shared" si="10"/>
        <v>0.9090909090909091</v>
      </c>
      <c r="Z28" s="127">
        <f t="shared" si="10"/>
        <v>1.1485714285714286</v>
      </c>
      <c r="AA28" s="127">
        <f t="shared" si="10"/>
        <v>1.236318407960199</v>
      </c>
      <c r="AB28" s="127">
        <f t="shared" si="10"/>
        <v>0.9798792756539235</v>
      </c>
      <c r="AC28" s="127">
        <f t="shared" si="10"/>
        <v>0.9630390143737166</v>
      </c>
      <c r="AD28" s="233">
        <f t="shared" si="10"/>
        <v>1.0938166311300639</v>
      </c>
      <c r="AE28" s="289">
        <f>AE27/AD27</f>
        <v>0.898635477582846</v>
      </c>
      <c r="AF28" s="416">
        <f>AF27/AE27</f>
        <v>0.9783080260303688</v>
      </c>
      <c r="AG28" s="416">
        <f>AG27/AF27</f>
        <v>1.048780487804878</v>
      </c>
      <c r="AH28" s="412">
        <f>AH27/AG27</f>
        <v>0.9767441860465116</v>
      </c>
      <c r="AI28" s="293">
        <f>AI27/AH27</f>
        <v>1.0606060606060606</v>
      </c>
    </row>
    <row r="29" spans="1:35" ht="14.25" thickTop="1">
      <c r="A29" s="499" t="s">
        <v>26</v>
      </c>
      <c r="B29" s="502" t="s">
        <v>12</v>
      </c>
      <c r="C29" s="503"/>
      <c r="D29" s="3">
        <v>557</v>
      </c>
      <c r="E29" s="3">
        <v>611</v>
      </c>
      <c r="F29" s="3">
        <v>558</v>
      </c>
      <c r="G29" s="3">
        <v>586</v>
      </c>
      <c r="H29" s="3">
        <v>637</v>
      </c>
      <c r="I29" s="3">
        <v>553</v>
      </c>
      <c r="J29" s="3">
        <v>559</v>
      </c>
      <c r="K29" s="3">
        <v>535</v>
      </c>
      <c r="L29" s="3">
        <v>495</v>
      </c>
      <c r="M29" s="3">
        <v>573</v>
      </c>
      <c r="N29" s="3">
        <v>596</v>
      </c>
      <c r="O29" s="3">
        <v>541</v>
      </c>
      <c r="P29" s="87">
        <v>706</v>
      </c>
      <c r="Q29" s="140">
        <v>711</v>
      </c>
      <c r="R29" s="141">
        <v>897</v>
      </c>
      <c r="S29" s="141">
        <v>1078</v>
      </c>
      <c r="T29" s="141">
        <v>935</v>
      </c>
      <c r="U29" s="141">
        <v>927</v>
      </c>
      <c r="V29" s="141">
        <v>839</v>
      </c>
      <c r="W29" s="141">
        <v>856</v>
      </c>
      <c r="X29" s="141">
        <v>442</v>
      </c>
      <c r="Y29" s="141">
        <v>541</v>
      </c>
      <c r="Z29" s="141">
        <v>611</v>
      </c>
      <c r="AA29" s="141">
        <v>727</v>
      </c>
      <c r="AB29" s="141">
        <v>737</v>
      </c>
      <c r="AC29" s="141">
        <v>791</v>
      </c>
      <c r="AD29" s="234">
        <v>847</v>
      </c>
      <c r="AE29" s="56">
        <v>750</v>
      </c>
      <c r="AF29" s="369">
        <v>821</v>
      </c>
      <c r="AG29" s="369">
        <v>767</v>
      </c>
      <c r="AH29" s="367">
        <v>652</v>
      </c>
      <c r="AI29" s="270">
        <v>767</v>
      </c>
    </row>
    <row r="30" spans="1:35" ht="13.5">
      <c r="A30" s="500"/>
      <c r="B30" s="511" t="s">
        <v>13</v>
      </c>
      <c r="C30" s="512"/>
      <c r="D30" s="4">
        <v>510</v>
      </c>
      <c r="E30" s="4">
        <v>518</v>
      </c>
      <c r="F30" s="4">
        <v>439</v>
      </c>
      <c r="G30" s="4">
        <v>455</v>
      </c>
      <c r="H30" s="4">
        <v>463</v>
      </c>
      <c r="I30" s="4">
        <v>498</v>
      </c>
      <c r="J30" s="4">
        <v>480</v>
      </c>
      <c r="K30" s="4">
        <v>453</v>
      </c>
      <c r="L30" s="4">
        <v>427</v>
      </c>
      <c r="M30" s="4">
        <v>422</v>
      </c>
      <c r="N30" s="4">
        <v>483</v>
      </c>
      <c r="O30" s="4">
        <v>468</v>
      </c>
      <c r="P30" s="88">
        <v>393</v>
      </c>
      <c r="Q30" s="124">
        <v>460</v>
      </c>
      <c r="R30" s="128">
        <v>473</v>
      </c>
      <c r="S30" s="128">
        <v>460</v>
      </c>
      <c r="T30" s="128">
        <v>481</v>
      </c>
      <c r="U30" s="128">
        <v>499</v>
      </c>
      <c r="V30" s="128">
        <v>419</v>
      </c>
      <c r="W30" s="128">
        <v>429</v>
      </c>
      <c r="X30" s="128">
        <v>435</v>
      </c>
      <c r="Y30" s="128">
        <v>401</v>
      </c>
      <c r="Z30" s="128">
        <v>461</v>
      </c>
      <c r="AA30" s="128">
        <v>545</v>
      </c>
      <c r="AB30" s="128">
        <v>545</v>
      </c>
      <c r="AC30" s="128">
        <v>515</v>
      </c>
      <c r="AD30" s="235">
        <v>554</v>
      </c>
      <c r="AE30" s="290">
        <v>505</v>
      </c>
      <c r="AF30" s="417">
        <v>501</v>
      </c>
      <c r="AG30" s="417">
        <v>538</v>
      </c>
      <c r="AH30" s="413">
        <v>531</v>
      </c>
      <c r="AI30" s="294">
        <v>579</v>
      </c>
    </row>
    <row r="31" spans="1:35" ht="13.5">
      <c r="A31" s="500"/>
      <c r="B31" s="511" t="s">
        <v>14</v>
      </c>
      <c r="C31" s="512"/>
      <c r="D31" s="4">
        <v>486</v>
      </c>
      <c r="E31" s="4">
        <v>493</v>
      </c>
      <c r="F31" s="4">
        <v>402</v>
      </c>
      <c r="G31" s="4">
        <v>416</v>
      </c>
      <c r="H31" s="4">
        <v>439</v>
      </c>
      <c r="I31" s="4">
        <v>477</v>
      </c>
      <c r="J31" s="4">
        <v>453</v>
      </c>
      <c r="K31" s="4">
        <v>425</v>
      </c>
      <c r="L31" s="4">
        <v>392</v>
      </c>
      <c r="M31" s="4">
        <v>386</v>
      </c>
      <c r="N31" s="4">
        <v>452</v>
      </c>
      <c r="O31" s="4">
        <v>438</v>
      </c>
      <c r="P31" s="88">
        <v>343</v>
      </c>
      <c r="Q31" s="124">
        <v>424</v>
      </c>
      <c r="R31" s="128">
        <v>450</v>
      </c>
      <c r="S31" s="128">
        <v>443</v>
      </c>
      <c r="T31" s="128">
        <v>460</v>
      </c>
      <c r="U31" s="128">
        <v>474</v>
      </c>
      <c r="V31" s="128">
        <v>389</v>
      </c>
      <c r="W31" s="128">
        <v>404</v>
      </c>
      <c r="X31" s="128">
        <v>416</v>
      </c>
      <c r="Y31" s="128">
        <v>378</v>
      </c>
      <c r="Z31" s="128">
        <v>434</v>
      </c>
      <c r="AA31" s="128">
        <v>530</v>
      </c>
      <c r="AB31" s="128">
        <v>526</v>
      </c>
      <c r="AC31" s="128">
        <v>495</v>
      </c>
      <c r="AD31" s="235">
        <v>537</v>
      </c>
      <c r="AE31" s="290">
        <v>481</v>
      </c>
      <c r="AF31" s="417">
        <v>472</v>
      </c>
      <c r="AG31" s="417">
        <v>499</v>
      </c>
      <c r="AH31" s="413">
        <v>488</v>
      </c>
      <c r="AI31" s="294">
        <v>528</v>
      </c>
    </row>
    <row r="32" spans="1:35" ht="13.5">
      <c r="A32" s="500"/>
      <c r="B32" s="511" t="s">
        <v>15</v>
      </c>
      <c r="C32" s="512"/>
      <c r="D32" s="4">
        <v>424</v>
      </c>
      <c r="E32" s="4">
        <v>427</v>
      </c>
      <c r="F32" s="4">
        <v>337</v>
      </c>
      <c r="G32" s="4">
        <v>344</v>
      </c>
      <c r="H32" s="4">
        <v>376</v>
      </c>
      <c r="I32" s="4">
        <v>418</v>
      </c>
      <c r="J32" s="4">
        <v>394</v>
      </c>
      <c r="K32" s="4">
        <v>374</v>
      </c>
      <c r="L32" s="4">
        <v>334</v>
      </c>
      <c r="M32" s="4">
        <v>325</v>
      </c>
      <c r="N32" s="4">
        <v>385</v>
      </c>
      <c r="O32" s="4">
        <v>382</v>
      </c>
      <c r="P32" s="88">
        <v>282</v>
      </c>
      <c r="Q32" s="124">
        <v>360</v>
      </c>
      <c r="R32" s="128">
        <v>397</v>
      </c>
      <c r="S32" s="128">
        <v>384</v>
      </c>
      <c r="T32" s="128">
        <v>400</v>
      </c>
      <c r="U32" s="128">
        <v>425</v>
      </c>
      <c r="V32" s="128">
        <v>335</v>
      </c>
      <c r="W32" s="128">
        <v>358</v>
      </c>
      <c r="X32" s="128">
        <v>379</v>
      </c>
      <c r="Y32" s="128">
        <v>340</v>
      </c>
      <c r="Z32" s="128">
        <v>392</v>
      </c>
      <c r="AA32" s="128">
        <v>486</v>
      </c>
      <c r="AB32" s="128">
        <v>455</v>
      </c>
      <c r="AC32" s="128">
        <v>442</v>
      </c>
      <c r="AD32" s="235">
        <v>493</v>
      </c>
      <c r="AE32" s="290">
        <v>431</v>
      </c>
      <c r="AF32" s="417">
        <v>410</v>
      </c>
      <c r="AG32" s="417">
        <v>441</v>
      </c>
      <c r="AH32" s="413">
        <v>416</v>
      </c>
      <c r="AI32" s="294">
        <v>418</v>
      </c>
    </row>
    <row r="33" spans="1:35" ht="14.25" thickBot="1">
      <c r="A33" s="501"/>
      <c r="B33" s="504" t="s">
        <v>16</v>
      </c>
      <c r="C33" s="505"/>
      <c r="D33" s="24">
        <v>327</v>
      </c>
      <c r="E33" s="24">
        <v>363</v>
      </c>
      <c r="F33" s="24">
        <v>237</v>
      </c>
      <c r="G33" s="24">
        <v>241</v>
      </c>
      <c r="H33" s="24">
        <v>226</v>
      </c>
      <c r="I33" s="24">
        <v>325</v>
      </c>
      <c r="J33" s="24">
        <v>292</v>
      </c>
      <c r="K33" s="24">
        <v>257</v>
      </c>
      <c r="L33" s="24">
        <v>251</v>
      </c>
      <c r="M33" s="24">
        <v>220</v>
      </c>
      <c r="N33" s="24">
        <v>279</v>
      </c>
      <c r="O33" s="24">
        <v>313</v>
      </c>
      <c r="P33" s="89">
        <v>225</v>
      </c>
      <c r="Q33" s="142">
        <v>254</v>
      </c>
      <c r="R33" s="143">
        <v>332</v>
      </c>
      <c r="S33" s="143">
        <v>304</v>
      </c>
      <c r="T33" s="143">
        <v>304</v>
      </c>
      <c r="U33" s="143">
        <v>362</v>
      </c>
      <c r="V33" s="143">
        <v>218</v>
      </c>
      <c r="W33" s="143">
        <v>240</v>
      </c>
      <c r="X33" s="143">
        <v>281</v>
      </c>
      <c r="Y33" s="143">
        <v>243</v>
      </c>
      <c r="Z33" s="143">
        <v>250</v>
      </c>
      <c r="AA33" s="143">
        <v>344</v>
      </c>
      <c r="AB33" s="143">
        <v>337</v>
      </c>
      <c r="AC33" s="143">
        <v>337</v>
      </c>
      <c r="AD33" s="236">
        <v>368</v>
      </c>
      <c r="AE33" s="291">
        <v>346</v>
      </c>
      <c r="AF33" s="418">
        <v>309</v>
      </c>
      <c r="AG33" s="418">
        <v>310</v>
      </c>
      <c r="AH33" s="414">
        <v>303</v>
      </c>
      <c r="AI33" s="295">
        <v>251</v>
      </c>
    </row>
    <row r="34" spans="1:35" ht="13.5">
      <c r="A34" s="356"/>
      <c r="B34" s="305"/>
      <c r="C34" s="305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353"/>
      <c r="AC34" s="353"/>
      <c r="AD34" s="354"/>
      <c r="AI34" s="56" t="s">
        <v>132</v>
      </c>
    </row>
    <row r="35" spans="1:35" ht="13.5">
      <c r="A35" s="23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T35" s="59"/>
      <c r="AC35" s="307"/>
      <c r="AD35" s="307"/>
      <c r="AE35" s="307"/>
      <c r="AI35" s="56" t="s">
        <v>145</v>
      </c>
    </row>
    <row r="36" spans="1:31" ht="13.5">
      <c r="A36" s="23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T36" s="59"/>
      <c r="AC36" s="58"/>
      <c r="AE36" s="58"/>
    </row>
    <row r="37" spans="1:31" ht="13.5">
      <c r="A37" s="23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T37" s="59"/>
      <c r="AC37" s="58"/>
      <c r="AE37" s="58"/>
    </row>
    <row r="38" spans="1:35" ht="14.25" thickBot="1">
      <c r="A38" s="47"/>
      <c r="B38" s="2"/>
      <c r="C38" s="2" t="s">
        <v>17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T38" s="57"/>
      <c r="AB38" s="58"/>
      <c r="AE38" s="58"/>
      <c r="AI38" s="58" t="s">
        <v>141</v>
      </c>
    </row>
    <row r="39" spans="1:35" ht="14.25" thickBot="1">
      <c r="A39" s="470" t="s">
        <v>68</v>
      </c>
      <c r="B39" s="471"/>
      <c r="C39" s="472"/>
      <c r="D39" s="30" t="s">
        <v>87</v>
      </c>
      <c r="E39" s="30" t="s">
        <v>89</v>
      </c>
      <c r="F39" s="30" t="s">
        <v>90</v>
      </c>
      <c r="G39" s="30" t="s">
        <v>91</v>
      </c>
      <c r="H39" s="30" t="s">
        <v>92</v>
      </c>
      <c r="I39" s="30" t="s">
        <v>93</v>
      </c>
      <c r="J39" s="30" t="s">
        <v>94</v>
      </c>
      <c r="K39" s="30" t="s">
        <v>95</v>
      </c>
      <c r="L39" s="30" t="s">
        <v>96</v>
      </c>
      <c r="M39" s="30" t="s">
        <v>97</v>
      </c>
      <c r="N39" s="30" t="s">
        <v>98</v>
      </c>
      <c r="O39" s="30" t="s">
        <v>99</v>
      </c>
      <c r="P39" s="30" t="s">
        <v>100</v>
      </c>
      <c r="Q39" s="30" t="s">
        <v>101</v>
      </c>
      <c r="R39" s="30" t="s">
        <v>102</v>
      </c>
      <c r="S39" s="30" t="s">
        <v>103</v>
      </c>
      <c r="T39" s="30" t="s">
        <v>104</v>
      </c>
      <c r="U39" s="30" t="s">
        <v>105</v>
      </c>
      <c r="V39" s="30" t="s">
        <v>106</v>
      </c>
      <c r="W39" s="30" t="s">
        <v>107</v>
      </c>
      <c r="X39" s="30" t="s">
        <v>108</v>
      </c>
      <c r="Y39" s="30" t="s">
        <v>109</v>
      </c>
      <c r="Z39" s="30" t="s">
        <v>110</v>
      </c>
      <c r="AA39" s="30" t="s">
        <v>111</v>
      </c>
      <c r="AB39" s="30" t="s">
        <v>112</v>
      </c>
      <c r="AC39" s="30" t="s">
        <v>113</v>
      </c>
      <c r="AD39" s="30" t="s">
        <v>114</v>
      </c>
      <c r="AE39" s="30" t="s">
        <v>115</v>
      </c>
      <c r="AF39" s="375" t="s">
        <v>117</v>
      </c>
      <c r="AG39" s="375" t="s">
        <v>118</v>
      </c>
      <c r="AH39" s="429" t="s">
        <v>139</v>
      </c>
      <c r="AI39" s="237" t="s">
        <v>142</v>
      </c>
    </row>
    <row r="40" spans="1:35" ht="13.5">
      <c r="A40" s="40" t="s">
        <v>43</v>
      </c>
      <c r="B40" s="29"/>
      <c r="C40" s="29"/>
      <c r="D40" s="25">
        <v>157</v>
      </c>
      <c r="E40" s="25">
        <v>204</v>
      </c>
      <c r="F40" s="25">
        <v>166</v>
      </c>
      <c r="G40" s="66"/>
      <c r="H40" s="25">
        <v>139</v>
      </c>
      <c r="I40" s="25">
        <v>118</v>
      </c>
      <c r="J40" s="25">
        <v>130</v>
      </c>
      <c r="K40" s="25">
        <v>140</v>
      </c>
      <c r="L40" s="66"/>
      <c r="M40" s="25">
        <v>146</v>
      </c>
      <c r="N40" s="25">
        <v>144</v>
      </c>
      <c r="O40" s="25">
        <v>131</v>
      </c>
      <c r="P40" s="25">
        <v>115</v>
      </c>
      <c r="Q40" s="66"/>
      <c r="R40" s="76">
        <v>106</v>
      </c>
      <c r="S40" s="76">
        <v>95</v>
      </c>
      <c r="T40" s="76">
        <v>105</v>
      </c>
      <c r="U40" s="76">
        <v>89</v>
      </c>
      <c r="V40" s="66"/>
      <c r="W40" s="76">
        <v>91</v>
      </c>
      <c r="X40" s="76">
        <v>86</v>
      </c>
      <c r="Y40" s="76">
        <v>78</v>
      </c>
      <c r="Z40" s="76">
        <v>75</v>
      </c>
      <c r="AA40" s="66"/>
      <c r="AB40" s="76">
        <v>76</v>
      </c>
      <c r="AC40" s="76">
        <v>68</v>
      </c>
      <c r="AD40" s="130">
        <v>59</v>
      </c>
      <c r="AE40" s="276">
        <v>70</v>
      </c>
      <c r="AF40" s="434"/>
      <c r="AG40" s="389">
        <v>60</v>
      </c>
      <c r="AH40" s="430">
        <v>62</v>
      </c>
      <c r="AI40" s="300">
        <v>57</v>
      </c>
    </row>
    <row r="41" spans="1:35" ht="14.25" thickBot="1">
      <c r="A41" s="42" t="s">
        <v>44</v>
      </c>
      <c r="B41" s="35"/>
      <c r="C41" s="35"/>
      <c r="D41" s="26">
        <v>148700</v>
      </c>
      <c r="E41" s="26">
        <v>169700</v>
      </c>
      <c r="F41" s="26">
        <v>168000</v>
      </c>
      <c r="G41" s="77"/>
      <c r="H41" s="26">
        <v>172700</v>
      </c>
      <c r="I41" s="26">
        <v>164100</v>
      </c>
      <c r="J41" s="26">
        <v>179100</v>
      </c>
      <c r="K41" s="26">
        <v>185500</v>
      </c>
      <c r="L41" s="77"/>
      <c r="M41" s="26">
        <v>187400</v>
      </c>
      <c r="N41" s="26">
        <v>170400</v>
      </c>
      <c r="O41" s="26">
        <v>193600</v>
      </c>
      <c r="P41" s="5">
        <v>197800</v>
      </c>
      <c r="Q41" s="77"/>
      <c r="R41" s="78">
        <v>176940</v>
      </c>
      <c r="S41" s="78">
        <v>191690</v>
      </c>
      <c r="T41" s="78">
        <v>194100</v>
      </c>
      <c r="U41" s="78">
        <v>211150</v>
      </c>
      <c r="V41" s="77"/>
      <c r="W41" s="78">
        <v>206030</v>
      </c>
      <c r="X41" s="78">
        <v>195200</v>
      </c>
      <c r="Y41" s="78">
        <v>196530</v>
      </c>
      <c r="Z41" s="78">
        <v>197840</v>
      </c>
      <c r="AA41" s="77"/>
      <c r="AB41" s="78">
        <v>206500</v>
      </c>
      <c r="AC41" s="78">
        <v>181310</v>
      </c>
      <c r="AD41" s="217">
        <v>182780</v>
      </c>
      <c r="AE41" s="263">
        <v>179430</v>
      </c>
      <c r="AF41" s="435"/>
      <c r="AG41" s="452">
        <v>184540</v>
      </c>
      <c r="AH41" s="431">
        <v>179060</v>
      </c>
      <c r="AI41" s="301">
        <v>172590</v>
      </c>
    </row>
    <row r="42" spans="1:35" ht="14.25" thickTop="1">
      <c r="A42" s="487" t="s">
        <v>45</v>
      </c>
      <c r="B42" s="488"/>
      <c r="C42" s="488"/>
      <c r="D42" s="13">
        <v>0.05451388888888889</v>
      </c>
      <c r="E42" s="13">
        <f>E40/E5</f>
        <v>0.08680851063829788</v>
      </c>
      <c r="F42" s="13">
        <f>F40/F5</f>
        <v>0.08512820512820513</v>
      </c>
      <c r="G42" s="79"/>
      <c r="H42" s="13">
        <f>H40/H5</f>
        <v>0.11982758620689656</v>
      </c>
      <c r="I42" s="13">
        <f>I40/I5</f>
        <v>0.12164948453608247</v>
      </c>
      <c r="J42" s="13">
        <f>J40/J5</f>
        <v>0.15853658536585366</v>
      </c>
      <c r="K42" s="13">
        <f>K40/K5</f>
        <v>0.18421052631578946</v>
      </c>
      <c r="L42" s="79"/>
      <c r="M42" s="13">
        <f>M40/M5</f>
        <v>0.23548387096774193</v>
      </c>
      <c r="N42" s="13">
        <f>N40/N5</f>
        <v>0.288</v>
      </c>
      <c r="O42" s="13">
        <f>O40/O5</f>
        <v>0.28728070175438597</v>
      </c>
      <c r="P42" s="13">
        <f>P40/P5</f>
        <v>0.2839506172839506</v>
      </c>
      <c r="Q42" s="79"/>
      <c r="R42" s="13">
        <f>R40/R5</f>
        <v>0.3281733746130031</v>
      </c>
      <c r="S42" s="105">
        <f>S40/S5</f>
        <v>0.31666666666666665</v>
      </c>
      <c r="T42" s="105">
        <f>T40/T5</f>
        <v>0.3804347826086957</v>
      </c>
      <c r="U42" s="105">
        <f>U40/U5</f>
        <v>0.3603238866396761</v>
      </c>
      <c r="V42" s="79"/>
      <c r="W42" s="105">
        <f>W40/W5</f>
        <v>0.4789473684210526</v>
      </c>
      <c r="X42" s="105">
        <f>X40/X5</f>
        <v>0.49142857142857144</v>
      </c>
      <c r="Y42" s="105">
        <f>Y40/Y5</f>
        <v>0.4727272727272727</v>
      </c>
      <c r="Z42" s="105">
        <f>Z40/Z5</f>
        <v>0.4838709677419355</v>
      </c>
      <c r="AA42" s="79"/>
      <c r="AB42" s="188">
        <f>AB40/AB5</f>
        <v>0.5547445255474452</v>
      </c>
      <c r="AC42" s="188">
        <f>AC40/AC5</f>
        <v>0.5112781954887218</v>
      </c>
      <c r="AD42" s="105">
        <f>AD40/AD5</f>
        <v>0.4796747967479675</v>
      </c>
      <c r="AE42" s="13">
        <f>AE40/AE5</f>
        <v>0.603448275862069</v>
      </c>
      <c r="AF42" s="436"/>
      <c r="AG42" s="453">
        <f>AG40/AG5</f>
        <v>0.5504587155963303</v>
      </c>
      <c r="AH42" s="432">
        <f>AH40/AH5</f>
        <v>0.6595744680851063</v>
      </c>
      <c r="AI42" s="302">
        <f>AI40/AI5</f>
        <v>0.6063829787234043</v>
      </c>
    </row>
    <row r="43" spans="1:35" ht="14.25" thickBot="1">
      <c r="A43" s="475" t="s">
        <v>46</v>
      </c>
      <c r="B43" s="476"/>
      <c r="C43" s="476"/>
      <c r="D43" s="14">
        <v>0.5263716814159292</v>
      </c>
      <c r="E43" s="14">
        <f>E41/E7</f>
        <v>0.6060714285714286</v>
      </c>
      <c r="F43" s="14">
        <f>F41/F7</f>
        <v>0.6210720887245841</v>
      </c>
      <c r="G43" s="80"/>
      <c r="H43" s="14">
        <f>H41/H7</f>
        <v>0.7151138716356108</v>
      </c>
      <c r="I43" s="14">
        <f>I41/I7</f>
        <v>0.7116218560277537</v>
      </c>
      <c r="J43" s="14">
        <f>J41/J7</f>
        <v>0.7376441515650741</v>
      </c>
      <c r="K43" s="14">
        <f>K41/K7</f>
        <v>0.7546786004882018</v>
      </c>
      <c r="L43" s="80"/>
      <c r="M43" s="14">
        <f>M41/M7</f>
        <v>0.7841004184100419</v>
      </c>
      <c r="N43" s="14">
        <f>N41/N7</f>
        <v>0.7841693511274735</v>
      </c>
      <c r="O43" s="14">
        <f>O41/O7</f>
        <v>0.8305448305448305</v>
      </c>
      <c r="P43" s="14">
        <f>P41/P7</f>
        <v>0.8300461603021402</v>
      </c>
      <c r="Q43" s="80"/>
      <c r="R43" s="14">
        <f>R41/R7</f>
        <v>0.8350165172251062</v>
      </c>
      <c r="S43" s="106">
        <f>S41/S7</f>
        <v>0.8661997288748305</v>
      </c>
      <c r="T43" s="106">
        <f>T41/T7</f>
        <v>0.8751127141568981</v>
      </c>
      <c r="U43" s="106">
        <f aca="true" t="shared" si="11" ref="U43:AB43">U41/U7</f>
        <v>0.8765047737650478</v>
      </c>
      <c r="V43" s="80"/>
      <c r="W43" s="106">
        <f t="shared" si="11"/>
        <v>0.9230734767025089</v>
      </c>
      <c r="X43" s="106">
        <f t="shared" si="11"/>
        <v>0.9299666507860886</v>
      </c>
      <c r="Y43" s="106">
        <f t="shared" si="11"/>
        <v>0.9279036827195467</v>
      </c>
      <c r="Z43" s="106">
        <f t="shared" si="11"/>
        <v>0.9479635840919981</v>
      </c>
      <c r="AA43" s="80"/>
      <c r="AB43" s="190">
        <f t="shared" si="11"/>
        <v>0.9613594040968343</v>
      </c>
      <c r="AC43" s="190">
        <f>AC41/AC7</f>
        <v>0.9194219066937119</v>
      </c>
      <c r="AD43" s="106">
        <f>AD41/AD7</f>
        <v>0.9411946446961895</v>
      </c>
      <c r="AE43" s="14">
        <f>AE41/AE7</f>
        <v>0.9641590542718969</v>
      </c>
      <c r="AF43" s="216"/>
      <c r="AG43" s="108">
        <f>AG41/AG7</f>
        <v>0.9278029160382102</v>
      </c>
      <c r="AH43" s="433">
        <f>AH41/AH7</f>
        <v>0.9575401069518716</v>
      </c>
      <c r="AI43" s="303">
        <f>AI41/AI7</f>
        <v>0.9572379367720466</v>
      </c>
    </row>
    <row r="44" spans="1:35" ht="13.5">
      <c r="A44" s="322"/>
      <c r="B44" s="322"/>
      <c r="C44" s="322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D44" s="329"/>
      <c r="AE44" s="329"/>
      <c r="AF44" s="329"/>
      <c r="AI44" s="329" t="s">
        <v>131</v>
      </c>
    </row>
    <row r="45" spans="1:35" ht="13.5">
      <c r="A45" s="23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N45" s="9"/>
      <c r="O45" s="9"/>
      <c r="P45" s="9"/>
      <c r="T45" s="59"/>
      <c r="AD45" s="58"/>
      <c r="AE45" s="58"/>
      <c r="AF45" s="58"/>
      <c r="AI45" s="58" t="s">
        <v>130</v>
      </c>
    </row>
    <row r="46" ht="15" customHeight="1">
      <c r="AA46" s="43" t="s">
        <v>84</v>
      </c>
    </row>
  </sheetData>
  <sheetProtection/>
  <mergeCells count="21">
    <mergeCell ref="A4:C4"/>
    <mergeCell ref="B31:C31"/>
    <mergeCell ref="B9:C9"/>
    <mergeCell ref="A26:C26"/>
    <mergeCell ref="A27:C27"/>
    <mergeCell ref="A18:C18"/>
    <mergeCell ref="B10:C10"/>
    <mergeCell ref="B8:C8"/>
    <mergeCell ref="A19:C19"/>
    <mergeCell ref="A42:C42"/>
    <mergeCell ref="B6:C6"/>
    <mergeCell ref="B32:C32"/>
    <mergeCell ref="B12:C12"/>
    <mergeCell ref="B20:C20"/>
    <mergeCell ref="B30:C30"/>
    <mergeCell ref="A43:C43"/>
    <mergeCell ref="A39:C39"/>
    <mergeCell ref="A29:A33"/>
    <mergeCell ref="B28:C28"/>
    <mergeCell ref="B29:C29"/>
    <mergeCell ref="B33:C33"/>
  </mergeCells>
  <printOptions/>
  <pageMargins left="0.5905511811023623" right="0.5905511811023623" top="0.984251968503937" bottom="0.984251968503937" header="0" footer="0"/>
  <pageSetup firstPageNumber="62" useFirstPageNumber="1" fitToHeight="1" fitToWidth="1" horizontalDpi="600" verticalDpi="600" orientation="landscape" paperSize="9" scale="46" r:id="rId1"/>
  <ignoredErrors>
    <ignoredError sqref="W11:Z11 S11:U11 R6 R8 R10 AB11:AD11 E11:P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J37"/>
  <sheetViews>
    <sheetView showZeros="0" view="pageBreakPreview" zoomScale="88" zoomScaleNormal="88" zoomScaleSheetLayoutView="88" zoomScalePageLayoutView="0" workbookViewId="0" topLeftCell="A1">
      <pane xSplit="3" ySplit="4" topLeftCell="U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I32" sqref="AI32"/>
    </sheetView>
  </sheetViews>
  <sheetFormatPr defaultColWidth="8.59765625" defaultRowHeight="15" customHeight="1"/>
  <cols>
    <col min="1" max="1" width="2.59765625" style="43" customWidth="1"/>
    <col min="2" max="2" width="2.59765625" style="0" customWidth="1"/>
    <col min="3" max="3" width="9.5" style="0" customWidth="1"/>
    <col min="4" max="16" width="8" style="0" customWidth="1"/>
    <col min="17" max="33" width="8.59765625" style="0" customWidth="1"/>
  </cols>
  <sheetData>
    <row r="1" spans="1:16" ht="21" customHeight="1">
      <c r="A1" s="331" t="s">
        <v>61</v>
      </c>
      <c r="B1" s="4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.5">
      <c r="A2" s="47"/>
      <c r="B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35" ht="14.25" thickBot="1">
      <c r="A3" s="47"/>
      <c r="B3" s="2"/>
      <c r="C3" s="2" t="s">
        <v>18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7"/>
      <c r="AB3" s="58"/>
      <c r="AF3" s="58"/>
      <c r="AI3" s="58" t="s">
        <v>146</v>
      </c>
    </row>
    <row r="4" spans="1:35" ht="14.25" thickBot="1">
      <c r="A4" s="470" t="s">
        <v>68</v>
      </c>
      <c r="B4" s="471"/>
      <c r="C4" s="472"/>
      <c r="D4" s="30" t="s">
        <v>87</v>
      </c>
      <c r="E4" s="30" t="s">
        <v>89</v>
      </c>
      <c r="F4" s="30" t="s">
        <v>90</v>
      </c>
      <c r="G4" s="30" t="s">
        <v>91</v>
      </c>
      <c r="H4" s="30" t="s">
        <v>92</v>
      </c>
      <c r="I4" s="30" t="s">
        <v>93</v>
      </c>
      <c r="J4" s="30" t="s">
        <v>94</v>
      </c>
      <c r="K4" s="30" t="s">
        <v>95</v>
      </c>
      <c r="L4" s="30" t="s">
        <v>96</v>
      </c>
      <c r="M4" s="30" t="s">
        <v>97</v>
      </c>
      <c r="N4" s="30" t="s">
        <v>98</v>
      </c>
      <c r="O4" s="30" t="s">
        <v>99</v>
      </c>
      <c r="P4" s="30" t="s">
        <v>100</v>
      </c>
      <c r="Q4" s="30" t="s">
        <v>101</v>
      </c>
      <c r="R4" s="30" t="s">
        <v>102</v>
      </c>
      <c r="S4" s="30" t="s">
        <v>103</v>
      </c>
      <c r="T4" s="30" t="s">
        <v>104</v>
      </c>
      <c r="U4" s="30" t="s">
        <v>105</v>
      </c>
      <c r="V4" s="30" t="s">
        <v>106</v>
      </c>
      <c r="W4" s="30" t="s">
        <v>107</v>
      </c>
      <c r="X4" s="30" t="s">
        <v>108</v>
      </c>
      <c r="Y4" s="30" t="s">
        <v>109</v>
      </c>
      <c r="Z4" s="30" t="s">
        <v>110</v>
      </c>
      <c r="AA4" s="30" t="s">
        <v>111</v>
      </c>
      <c r="AB4" s="30" t="s">
        <v>112</v>
      </c>
      <c r="AC4" s="30" t="s">
        <v>113</v>
      </c>
      <c r="AD4" s="324" t="s">
        <v>114</v>
      </c>
      <c r="AE4" s="325" t="s">
        <v>115</v>
      </c>
      <c r="AF4" s="375" t="s">
        <v>117</v>
      </c>
      <c r="AG4" s="456" t="s">
        <v>121</v>
      </c>
      <c r="AH4" s="228" t="s">
        <v>139</v>
      </c>
      <c r="AI4" s="228" t="s">
        <v>142</v>
      </c>
    </row>
    <row r="5" spans="1:35" ht="13.5">
      <c r="A5" s="40" t="s">
        <v>40</v>
      </c>
      <c r="B5" s="29"/>
      <c r="C5" s="31"/>
      <c r="D5" s="1">
        <v>180</v>
      </c>
      <c r="E5" s="1">
        <v>170</v>
      </c>
      <c r="F5" s="1">
        <v>170</v>
      </c>
      <c r="G5" s="1">
        <v>140</v>
      </c>
      <c r="H5" s="1">
        <v>140</v>
      </c>
      <c r="I5" s="1">
        <v>130</v>
      </c>
      <c r="J5" s="1">
        <v>120</v>
      </c>
      <c r="K5" s="1">
        <v>110</v>
      </c>
      <c r="L5" s="1">
        <v>100</v>
      </c>
      <c r="M5" s="1">
        <v>100</v>
      </c>
      <c r="N5" s="1">
        <v>100</v>
      </c>
      <c r="O5" s="1">
        <v>90</v>
      </c>
      <c r="P5" s="1">
        <v>78</v>
      </c>
      <c r="Q5" s="81"/>
      <c r="R5" s="99">
        <v>68</v>
      </c>
      <c r="S5" s="151">
        <v>70</v>
      </c>
      <c r="T5" s="112">
        <v>66</v>
      </c>
      <c r="U5" s="112">
        <v>66</v>
      </c>
      <c r="V5" s="204"/>
      <c r="W5" s="112">
        <v>61</v>
      </c>
      <c r="X5" s="112">
        <v>57</v>
      </c>
      <c r="Y5" s="112">
        <v>55</v>
      </c>
      <c r="Z5" s="112">
        <v>51</v>
      </c>
      <c r="AA5" s="204"/>
      <c r="AB5" s="158">
        <v>50</v>
      </c>
      <c r="AC5" s="48">
        <v>49</v>
      </c>
      <c r="AD5" s="323">
        <v>47</v>
      </c>
      <c r="AE5" s="231">
        <v>43</v>
      </c>
      <c r="AF5" s="398"/>
      <c r="AG5" s="457">
        <v>37</v>
      </c>
      <c r="AH5" s="390">
        <v>38</v>
      </c>
      <c r="AI5" s="280">
        <v>34</v>
      </c>
    </row>
    <row r="6" spans="1:36" ht="13.5">
      <c r="A6" s="36"/>
      <c r="B6" s="489" t="s">
        <v>74</v>
      </c>
      <c r="C6" s="490"/>
      <c r="D6" s="11">
        <v>0.9473684210526315</v>
      </c>
      <c r="E6" s="11">
        <f aca="true" t="shared" si="0" ref="E6:M6">E5/D5</f>
        <v>0.9444444444444444</v>
      </c>
      <c r="F6" s="11">
        <f t="shared" si="0"/>
        <v>1</v>
      </c>
      <c r="G6" s="11">
        <f t="shared" si="0"/>
        <v>0.8235294117647058</v>
      </c>
      <c r="H6" s="11">
        <f t="shared" si="0"/>
        <v>1</v>
      </c>
      <c r="I6" s="11">
        <f t="shared" si="0"/>
        <v>0.9285714285714286</v>
      </c>
      <c r="J6" s="11">
        <f t="shared" si="0"/>
        <v>0.9230769230769231</v>
      </c>
      <c r="K6" s="11">
        <f t="shared" si="0"/>
        <v>0.9166666666666666</v>
      </c>
      <c r="L6" s="11">
        <f t="shared" si="0"/>
        <v>0.9090909090909091</v>
      </c>
      <c r="M6" s="11">
        <f t="shared" si="0"/>
        <v>1</v>
      </c>
      <c r="N6" s="11">
        <f aca="true" t="shared" si="1" ref="N6:U6">N5/M5</f>
        <v>1</v>
      </c>
      <c r="O6" s="11">
        <f>O5/M5</f>
        <v>0.9</v>
      </c>
      <c r="P6" s="11">
        <f t="shared" si="1"/>
        <v>0.8666666666666667</v>
      </c>
      <c r="Q6" s="82"/>
      <c r="R6" s="11">
        <f>R5/P5</f>
        <v>0.8717948717948718</v>
      </c>
      <c r="S6" s="11">
        <f t="shared" si="1"/>
        <v>1.0294117647058822</v>
      </c>
      <c r="T6" s="11">
        <f t="shared" si="1"/>
        <v>0.9428571428571428</v>
      </c>
      <c r="U6" s="11">
        <f t="shared" si="1"/>
        <v>1</v>
      </c>
      <c r="V6" s="71"/>
      <c r="W6" s="11">
        <f>W5/U5</f>
        <v>0.9242424242424242</v>
      </c>
      <c r="X6" s="11">
        <f>X5/W5</f>
        <v>0.9344262295081968</v>
      </c>
      <c r="Y6" s="11">
        <f>Y5/X5</f>
        <v>0.9649122807017544</v>
      </c>
      <c r="Z6" s="11">
        <f>Z5/Y5</f>
        <v>0.9272727272727272</v>
      </c>
      <c r="AA6" s="71"/>
      <c r="AB6" s="97">
        <f>AB5/Z5</f>
        <v>0.9803921568627451</v>
      </c>
      <c r="AC6" s="97">
        <f>AC5/AB5</f>
        <v>0.98</v>
      </c>
      <c r="AD6" s="137">
        <f>AD5/AC5</f>
        <v>0.9591836734693877</v>
      </c>
      <c r="AE6" s="251">
        <f>AE5/AD5</f>
        <v>0.9148936170212766</v>
      </c>
      <c r="AF6" s="399"/>
      <c r="AG6" s="458">
        <f>AG5/AE5</f>
        <v>0.8604651162790697</v>
      </c>
      <c r="AH6" s="391">
        <f>AH5/AG5</f>
        <v>1.027027027027027</v>
      </c>
      <c r="AI6" s="283">
        <f>AI5/AH5</f>
        <v>0.8947368421052632</v>
      </c>
      <c r="AJ6" s="43"/>
    </row>
    <row r="7" spans="1:35" ht="13.5">
      <c r="A7" s="36"/>
      <c r="B7" s="515" t="s">
        <v>19</v>
      </c>
      <c r="C7" s="516"/>
      <c r="D7" s="15">
        <v>170</v>
      </c>
      <c r="E7" s="15">
        <v>150</v>
      </c>
      <c r="F7" s="15">
        <v>150</v>
      </c>
      <c r="G7" s="15">
        <v>130</v>
      </c>
      <c r="H7" s="15">
        <v>130</v>
      </c>
      <c r="I7" s="15">
        <v>120</v>
      </c>
      <c r="J7" s="15">
        <v>110</v>
      </c>
      <c r="K7" s="15">
        <v>100</v>
      </c>
      <c r="L7" s="15">
        <v>90</v>
      </c>
      <c r="M7" s="15">
        <v>90</v>
      </c>
      <c r="N7" s="15">
        <v>100</v>
      </c>
      <c r="O7" s="15">
        <v>90</v>
      </c>
      <c r="P7" s="15">
        <v>78</v>
      </c>
      <c r="Q7" s="68"/>
      <c r="R7" s="102">
        <v>68</v>
      </c>
      <c r="S7" s="144">
        <v>70</v>
      </c>
      <c r="T7" s="132">
        <v>66</v>
      </c>
      <c r="U7" s="132">
        <v>66</v>
      </c>
      <c r="V7" s="209"/>
      <c r="W7" s="132">
        <v>61</v>
      </c>
      <c r="X7" s="132">
        <v>57</v>
      </c>
      <c r="Y7" s="132">
        <v>55</v>
      </c>
      <c r="Z7" s="132">
        <v>51</v>
      </c>
      <c r="AA7" s="209"/>
      <c r="AB7" s="161">
        <v>50</v>
      </c>
      <c r="AC7" s="50">
        <v>49</v>
      </c>
      <c r="AD7" s="102">
        <v>47</v>
      </c>
      <c r="AE7" s="231">
        <v>43</v>
      </c>
      <c r="AF7" s="400"/>
      <c r="AG7" s="459">
        <v>37</v>
      </c>
      <c r="AH7" s="392">
        <v>38</v>
      </c>
      <c r="AI7" s="284">
        <v>34</v>
      </c>
    </row>
    <row r="8" spans="1:35" ht="13.5">
      <c r="A8" s="36"/>
      <c r="B8" s="518" t="s">
        <v>74</v>
      </c>
      <c r="C8" s="480"/>
      <c r="D8" s="10">
        <v>1</v>
      </c>
      <c r="E8" s="10">
        <f aca="true" t="shared" si="2" ref="E8:Q8">E7/D7</f>
        <v>0.8823529411764706</v>
      </c>
      <c r="F8" s="10">
        <f t="shared" si="2"/>
        <v>1</v>
      </c>
      <c r="G8" s="11">
        <f t="shared" si="2"/>
        <v>0.8666666666666667</v>
      </c>
      <c r="H8" s="11">
        <f t="shared" si="2"/>
        <v>1</v>
      </c>
      <c r="I8" s="11">
        <f t="shared" si="2"/>
        <v>0.9230769230769231</v>
      </c>
      <c r="J8" s="11">
        <f t="shared" si="2"/>
        <v>0.9166666666666666</v>
      </c>
      <c r="K8" s="11">
        <f t="shared" si="2"/>
        <v>0.9090909090909091</v>
      </c>
      <c r="L8" s="11">
        <f t="shared" si="2"/>
        <v>0.9</v>
      </c>
      <c r="M8" s="11">
        <f t="shared" si="2"/>
        <v>1</v>
      </c>
      <c r="N8" s="11">
        <f t="shared" si="2"/>
        <v>1.1111111111111112</v>
      </c>
      <c r="O8" s="11">
        <f t="shared" si="2"/>
        <v>0.9</v>
      </c>
      <c r="P8" s="11">
        <f t="shared" si="2"/>
        <v>0.8666666666666667</v>
      </c>
      <c r="Q8" s="82">
        <f t="shared" si="2"/>
        <v>0</v>
      </c>
      <c r="R8" s="147"/>
      <c r="S8" s="146">
        <f>S7/R7</f>
        <v>1.0294117647058822</v>
      </c>
      <c r="T8" s="119">
        <f>T7/S7</f>
        <v>0.9428571428571428</v>
      </c>
      <c r="U8" s="119">
        <f aca="true" t="shared" si="3" ref="U8:Z8">U7/T7</f>
        <v>1</v>
      </c>
      <c r="V8" s="207"/>
      <c r="W8" s="119">
        <f>W7/U7</f>
        <v>0.9242424242424242</v>
      </c>
      <c r="X8" s="119">
        <f t="shared" si="3"/>
        <v>0.9344262295081968</v>
      </c>
      <c r="Y8" s="119">
        <f t="shared" si="3"/>
        <v>0.9649122807017544</v>
      </c>
      <c r="Z8" s="119">
        <f t="shared" si="3"/>
        <v>0.9272727272727272</v>
      </c>
      <c r="AA8" s="207"/>
      <c r="AB8" s="218">
        <f>AB7/Z7</f>
        <v>0.9803921568627451</v>
      </c>
      <c r="AC8" s="97">
        <f>AC7/AB7</f>
        <v>0.98</v>
      </c>
      <c r="AD8" s="137">
        <f>AD7/AC7</f>
        <v>0.9591836734693877</v>
      </c>
      <c r="AE8" s="252">
        <v>0.9148936170212766</v>
      </c>
      <c r="AF8" s="401"/>
      <c r="AG8" s="460">
        <f>AG7/AE7</f>
        <v>0.8604651162790697</v>
      </c>
      <c r="AH8" s="393">
        <f>AH7/AG7</f>
        <v>1.027027027027027</v>
      </c>
      <c r="AI8" s="281">
        <f>AI7/AH7</f>
        <v>0.8947368421052632</v>
      </c>
    </row>
    <row r="9" spans="1:35" ht="13.5">
      <c r="A9" s="45" t="s">
        <v>47</v>
      </c>
      <c r="B9" s="38"/>
      <c r="C9" s="32"/>
      <c r="D9" s="4">
        <v>5515</v>
      </c>
      <c r="E9" s="4">
        <v>5460</v>
      </c>
      <c r="F9" s="4">
        <v>5155</v>
      </c>
      <c r="G9" s="4">
        <v>5024</v>
      </c>
      <c r="H9" s="4">
        <v>4852</v>
      </c>
      <c r="I9" s="4">
        <v>5041</v>
      </c>
      <c r="J9" s="4">
        <v>5163</v>
      </c>
      <c r="K9" s="4">
        <v>4890</v>
      </c>
      <c r="L9" s="4">
        <v>4911</v>
      </c>
      <c r="M9" s="4">
        <v>4718</v>
      </c>
      <c r="N9" s="4">
        <v>4727</v>
      </c>
      <c r="O9" s="4">
        <v>4867</v>
      </c>
      <c r="P9" s="75">
        <v>4739</v>
      </c>
      <c r="Q9" s="210"/>
      <c r="R9" s="124">
        <v>5415</v>
      </c>
      <c r="S9" s="202">
        <v>5151</v>
      </c>
      <c r="T9" s="128">
        <v>5236</v>
      </c>
      <c r="U9" s="128">
        <v>5176</v>
      </c>
      <c r="V9" s="206"/>
      <c r="W9" s="128">
        <v>5155</v>
      </c>
      <c r="X9" s="128">
        <v>5196</v>
      </c>
      <c r="Y9" s="128">
        <v>4394</v>
      </c>
      <c r="Z9" s="128">
        <v>4795</v>
      </c>
      <c r="AA9" s="206"/>
      <c r="AB9" s="219">
        <v>4646</v>
      </c>
      <c r="AC9" s="88">
        <v>4666</v>
      </c>
      <c r="AD9" s="124">
        <v>4477</v>
      </c>
      <c r="AE9" s="250">
        <v>4519</v>
      </c>
      <c r="AF9" s="402"/>
      <c r="AG9" s="461">
        <v>3754</v>
      </c>
      <c r="AH9" s="394">
        <v>3947</v>
      </c>
      <c r="AI9" s="282">
        <v>4074</v>
      </c>
    </row>
    <row r="10" spans="1:36" ht="13.5">
      <c r="A10" s="36"/>
      <c r="B10" s="489" t="s">
        <v>75</v>
      </c>
      <c r="C10" s="490"/>
      <c r="D10" s="11">
        <v>1.1096579476861168</v>
      </c>
      <c r="E10" s="11">
        <f aca="true" t="shared" si="4" ref="E10:N10">E9/D9</f>
        <v>0.9900271985494107</v>
      </c>
      <c r="F10" s="11">
        <f t="shared" si="4"/>
        <v>0.9441391941391941</v>
      </c>
      <c r="G10" s="11">
        <f t="shared" si="4"/>
        <v>0.9745877788554801</v>
      </c>
      <c r="H10" s="11">
        <f t="shared" si="4"/>
        <v>0.9657643312101911</v>
      </c>
      <c r="I10" s="11">
        <f t="shared" si="4"/>
        <v>1.0389530090684254</v>
      </c>
      <c r="J10" s="11">
        <f t="shared" si="4"/>
        <v>1.0242015473120412</v>
      </c>
      <c r="K10" s="11">
        <f t="shared" si="4"/>
        <v>0.94712376525276</v>
      </c>
      <c r="L10" s="11">
        <f t="shared" si="4"/>
        <v>1.0042944785276073</v>
      </c>
      <c r="M10" s="11">
        <f t="shared" si="4"/>
        <v>0.9607004683363877</v>
      </c>
      <c r="N10" s="11">
        <f t="shared" si="4"/>
        <v>1.0019075879610004</v>
      </c>
      <c r="O10" s="11">
        <f aca="true" t="shared" si="5" ref="O10:U10">O9/N9</f>
        <v>1.0296170932938438</v>
      </c>
      <c r="P10" s="11">
        <f t="shared" si="5"/>
        <v>0.9737004314772961</v>
      </c>
      <c r="Q10" s="211"/>
      <c r="R10" s="11">
        <f>R9/P9</f>
        <v>1.142646127875079</v>
      </c>
      <c r="S10" s="11">
        <f t="shared" si="5"/>
        <v>0.9512465373961219</v>
      </c>
      <c r="T10" s="11">
        <f t="shared" si="5"/>
        <v>1.0165016501650166</v>
      </c>
      <c r="U10" s="11">
        <f t="shared" si="5"/>
        <v>0.988540870893812</v>
      </c>
      <c r="V10" s="71"/>
      <c r="W10" s="11">
        <f>W9/U9</f>
        <v>0.9959428129829985</v>
      </c>
      <c r="X10" s="11">
        <f>X9/W9</f>
        <v>1.0079534432589718</v>
      </c>
      <c r="Y10" s="11">
        <f>Y9/X9</f>
        <v>0.8456505003849115</v>
      </c>
      <c r="Z10" s="11">
        <f>Z9/Y9</f>
        <v>1.0912608101957215</v>
      </c>
      <c r="AA10" s="71"/>
      <c r="AB10" s="97">
        <f>AB9/Z9</f>
        <v>0.9689259645464025</v>
      </c>
      <c r="AC10" s="97">
        <f>AC9/AB9</f>
        <v>1.0043047783039174</v>
      </c>
      <c r="AD10" s="137">
        <f>AD9/AC9</f>
        <v>0.9594942134590656</v>
      </c>
      <c r="AE10" s="251">
        <f>AE9/AD9</f>
        <v>1.0093812821085548</v>
      </c>
      <c r="AF10" s="399"/>
      <c r="AG10" s="458">
        <f>AG9/AE9</f>
        <v>0.8307147599026333</v>
      </c>
      <c r="AH10" s="391">
        <f>AH9/AG9</f>
        <v>1.0514118273841235</v>
      </c>
      <c r="AI10" s="283">
        <f>AI9/AH9</f>
        <v>1.0321763364580694</v>
      </c>
      <c r="AJ10" s="43" t="s">
        <v>85</v>
      </c>
    </row>
    <row r="11" spans="1:35" ht="13.5">
      <c r="A11" s="36"/>
      <c r="B11" s="523" t="s">
        <v>20</v>
      </c>
      <c r="C11" s="524"/>
      <c r="D11" s="15">
        <v>5299</v>
      </c>
      <c r="E11" s="15">
        <v>5268</v>
      </c>
      <c r="F11" s="15">
        <v>4976</v>
      </c>
      <c r="G11" s="15">
        <v>4852</v>
      </c>
      <c r="H11" s="15">
        <v>4674</v>
      </c>
      <c r="I11" s="15">
        <v>4867</v>
      </c>
      <c r="J11" s="15">
        <v>4991</v>
      </c>
      <c r="K11" s="15">
        <v>4738</v>
      </c>
      <c r="L11" s="15">
        <v>4739</v>
      </c>
      <c r="M11" s="15">
        <v>4559</v>
      </c>
      <c r="N11" s="15">
        <v>4581</v>
      </c>
      <c r="O11" s="15">
        <v>4867</v>
      </c>
      <c r="P11" s="15">
        <v>4739</v>
      </c>
      <c r="Q11" s="53"/>
      <c r="R11" s="102">
        <v>5415</v>
      </c>
      <c r="S11" s="144">
        <v>5151</v>
      </c>
      <c r="T11" s="132">
        <v>5235</v>
      </c>
      <c r="U11" s="132">
        <v>5176</v>
      </c>
      <c r="V11" s="209"/>
      <c r="W11" s="132">
        <v>5155</v>
      </c>
      <c r="X11" s="132">
        <v>5196</v>
      </c>
      <c r="Y11" s="132">
        <v>4394</v>
      </c>
      <c r="Z11" s="132">
        <v>4795</v>
      </c>
      <c r="AA11" s="209"/>
      <c r="AB11" s="161">
        <v>4646</v>
      </c>
      <c r="AC11" s="50">
        <v>4666</v>
      </c>
      <c r="AD11" s="102">
        <v>4477</v>
      </c>
      <c r="AE11" s="231">
        <v>4519</v>
      </c>
      <c r="AF11" s="400"/>
      <c r="AG11" s="459">
        <v>3754</v>
      </c>
      <c r="AH11" s="392">
        <v>3947</v>
      </c>
      <c r="AI11" s="284">
        <v>4074</v>
      </c>
    </row>
    <row r="12" spans="1:36" ht="13.5">
      <c r="A12" s="36"/>
      <c r="B12" s="525" t="s">
        <v>74</v>
      </c>
      <c r="C12" s="490"/>
      <c r="D12" s="11">
        <v>1.102350738506345</v>
      </c>
      <c r="E12" s="11">
        <f aca="true" t="shared" si="6" ref="E12:Q12">E11/D11</f>
        <v>0.9941498395923759</v>
      </c>
      <c r="F12" s="11">
        <f t="shared" si="6"/>
        <v>0.9445709946848899</v>
      </c>
      <c r="G12" s="11">
        <f t="shared" si="6"/>
        <v>0.97508038585209</v>
      </c>
      <c r="H12" s="11">
        <f t="shared" si="6"/>
        <v>0.9633140972794724</v>
      </c>
      <c r="I12" s="11">
        <f t="shared" si="6"/>
        <v>1.0412922550278134</v>
      </c>
      <c r="J12" s="11">
        <f t="shared" si="6"/>
        <v>1.0254777070063694</v>
      </c>
      <c r="K12" s="11">
        <f t="shared" si="6"/>
        <v>0.9493087557603687</v>
      </c>
      <c r="L12" s="11">
        <f t="shared" si="6"/>
        <v>1.0002110595187843</v>
      </c>
      <c r="M12" s="11">
        <f t="shared" si="6"/>
        <v>0.9620173032285292</v>
      </c>
      <c r="N12" s="11">
        <f t="shared" si="6"/>
        <v>1.0048256196534329</v>
      </c>
      <c r="O12" s="11">
        <f t="shared" si="6"/>
        <v>1.0624317834533945</v>
      </c>
      <c r="P12" s="11">
        <f t="shared" si="6"/>
        <v>0.9737004314772961</v>
      </c>
      <c r="Q12" s="71">
        <f t="shared" si="6"/>
        <v>0</v>
      </c>
      <c r="R12" s="147"/>
      <c r="S12" s="146">
        <f>S11/R11</f>
        <v>0.9512465373961219</v>
      </c>
      <c r="T12" s="119">
        <f>T11/S11</f>
        <v>1.0163075131042516</v>
      </c>
      <c r="U12" s="119">
        <f aca="true" t="shared" si="7" ref="U12:Z12">U11/T11</f>
        <v>0.9887297039159504</v>
      </c>
      <c r="V12" s="169">
        <f t="shared" si="7"/>
        <v>0</v>
      </c>
      <c r="W12" s="119">
        <f>W11/U11</f>
        <v>0.9959428129829985</v>
      </c>
      <c r="X12" s="119">
        <f t="shared" si="7"/>
        <v>1.0079534432589718</v>
      </c>
      <c r="Y12" s="119">
        <f t="shared" si="7"/>
        <v>0.8456505003849115</v>
      </c>
      <c r="Z12" s="119">
        <f t="shared" si="7"/>
        <v>1.0912608101957215</v>
      </c>
      <c r="AA12" s="205"/>
      <c r="AB12" s="218">
        <f>AB11/Z11</f>
        <v>0.9689259645464025</v>
      </c>
      <c r="AC12" s="97">
        <f>AC11/AB11</f>
        <v>1.0043047783039174</v>
      </c>
      <c r="AD12" s="137">
        <f>AD11/AC11</f>
        <v>0.9594942134590656</v>
      </c>
      <c r="AE12" s="251">
        <f>AE11/AD11</f>
        <v>1.0093812821085548</v>
      </c>
      <c r="AF12" s="399"/>
      <c r="AG12" s="458">
        <f>AG11/AE11</f>
        <v>0.8307147599026333</v>
      </c>
      <c r="AH12" s="391">
        <f>AH11/AG11</f>
        <v>1.0514118273841235</v>
      </c>
      <c r="AI12" s="283">
        <f>AI11/AH11</f>
        <v>1.0321763364580694</v>
      </c>
      <c r="AJ12" s="43" t="s">
        <v>85</v>
      </c>
    </row>
    <row r="13" spans="1:35" ht="13.5">
      <c r="A13" s="36"/>
      <c r="B13" s="523" t="s">
        <v>21</v>
      </c>
      <c r="C13" s="524"/>
      <c r="D13" s="15">
        <v>4237</v>
      </c>
      <c r="E13" s="15">
        <v>4244</v>
      </c>
      <c r="F13" s="15">
        <v>4084</v>
      </c>
      <c r="G13" s="15">
        <v>4206</v>
      </c>
      <c r="H13" s="15">
        <v>4090</v>
      </c>
      <c r="I13" s="15">
        <v>4244</v>
      </c>
      <c r="J13" s="15">
        <v>4438</v>
      </c>
      <c r="K13" s="15">
        <v>4311</v>
      </c>
      <c r="L13" s="15">
        <v>4215</v>
      </c>
      <c r="M13" s="15">
        <v>3979</v>
      </c>
      <c r="N13" s="15">
        <v>4014</v>
      </c>
      <c r="O13" s="15">
        <v>4296</v>
      </c>
      <c r="P13" s="15">
        <v>4003</v>
      </c>
      <c r="Q13" s="53"/>
      <c r="R13" s="102">
        <v>4202</v>
      </c>
      <c r="S13" s="144">
        <v>4290</v>
      </c>
      <c r="T13" s="132">
        <v>4341</v>
      </c>
      <c r="U13" s="132">
        <v>3928</v>
      </c>
      <c r="V13" s="208"/>
      <c r="W13" s="132">
        <v>4121</v>
      </c>
      <c r="X13" s="132">
        <v>3925</v>
      </c>
      <c r="Y13" s="132">
        <v>3625</v>
      </c>
      <c r="Z13" s="132">
        <v>3798</v>
      </c>
      <c r="AA13" s="208"/>
      <c r="AB13" s="161">
        <v>3884</v>
      </c>
      <c r="AC13" s="50">
        <v>3856</v>
      </c>
      <c r="AD13" s="102">
        <v>3788</v>
      </c>
      <c r="AE13" s="231">
        <v>3736</v>
      </c>
      <c r="AF13" s="400"/>
      <c r="AG13" s="459">
        <v>3379</v>
      </c>
      <c r="AH13" s="392">
        <v>3306</v>
      </c>
      <c r="AI13" s="284">
        <v>3151</v>
      </c>
    </row>
    <row r="14" spans="1:35" ht="14.25" thickBot="1">
      <c r="A14" s="36"/>
      <c r="B14" s="507" t="s">
        <v>74</v>
      </c>
      <c r="C14" s="484"/>
      <c r="D14" s="11">
        <v>1.0965320910973084</v>
      </c>
      <c r="E14" s="11">
        <f aca="true" t="shared" si="8" ref="E14:Q14">E13/D13</f>
        <v>1.0016521123436393</v>
      </c>
      <c r="F14" s="11">
        <f t="shared" si="8"/>
        <v>0.9622997172478793</v>
      </c>
      <c r="G14" s="11">
        <f t="shared" si="8"/>
        <v>1.0298726738491675</v>
      </c>
      <c r="H14" s="11">
        <f t="shared" si="8"/>
        <v>0.9724203518782691</v>
      </c>
      <c r="I14" s="11">
        <f t="shared" si="8"/>
        <v>1.0376528117359414</v>
      </c>
      <c r="J14" s="11">
        <f t="shared" si="8"/>
        <v>1.0457115928369463</v>
      </c>
      <c r="K14" s="11">
        <f t="shared" si="8"/>
        <v>0.9713835060838215</v>
      </c>
      <c r="L14" s="11">
        <f t="shared" si="8"/>
        <v>0.977731384829506</v>
      </c>
      <c r="M14" s="11">
        <f t="shared" si="8"/>
        <v>0.9440094899169632</v>
      </c>
      <c r="N14" s="11">
        <f t="shared" si="8"/>
        <v>1.0087961799447098</v>
      </c>
      <c r="O14" s="11">
        <f t="shared" si="8"/>
        <v>1.070254110612855</v>
      </c>
      <c r="P14" s="11">
        <f t="shared" si="8"/>
        <v>0.9317970204841713</v>
      </c>
      <c r="Q14" s="71">
        <f t="shared" si="8"/>
        <v>0</v>
      </c>
      <c r="R14" s="147"/>
      <c r="S14" s="146">
        <f>S13/R13</f>
        <v>1.0209424083769634</v>
      </c>
      <c r="T14" s="119">
        <f>T13/S13</f>
        <v>1.0118881118881118</v>
      </c>
      <c r="U14" s="119">
        <f aca="true" t="shared" si="9" ref="U14:Z14">U13/T13</f>
        <v>0.9048606311909698</v>
      </c>
      <c r="V14" s="169">
        <f t="shared" si="9"/>
        <v>0</v>
      </c>
      <c r="W14" s="119">
        <f>W13/U13</f>
        <v>1.0491344195519348</v>
      </c>
      <c r="X14" s="119">
        <f t="shared" si="9"/>
        <v>0.952438728463965</v>
      </c>
      <c r="Y14" s="119">
        <f t="shared" si="9"/>
        <v>0.9235668789808917</v>
      </c>
      <c r="Z14" s="119">
        <f t="shared" si="9"/>
        <v>1.0477241379310345</v>
      </c>
      <c r="AA14" s="169"/>
      <c r="AB14" s="218">
        <f>AB13/Z13</f>
        <v>1.0226434965771458</v>
      </c>
      <c r="AC14" s="97">
        <f>AC13/AB13</f>
        <v>0.9927909371781668</v>
      </c>
      <c r="AD14" s="137">
        <f>AD13/AC13</f>
        <v>0.9823651452282157</v>
      </c>
      <c r="AE14" s="137">
        <f>AE13/AD13</f>
        <v>0.986272439281943</v>
      </c>
      <c r="AF14" s="403">
        <f>AF13/AC13</f>
        <v>0</v>
      </c>
      <c r="AG14" s="462">
        <f>AG13/AD13</f>
        <v>0.8920274551214361</v>
      </c>
      <c r="AH14" s="395">
        <f>AH13/AG13</f>
        <v>0.9783959751405741</v>
      </c>
      <c r="AI14" s="285">
        <f>AI13/AH13</f>
        <v>0.9531155474894132</v>
      </c>
    </row>
    <row r="15" spans="1:35" ht="14.25" thickTop="1">
      <c r="A15" s="46" t="s">
        <v>48</v>
      </c>
      <c r="B15" s="39"/>
      <c r="C15" s="34"/>
      <c r="D15" s="16">
        <v>30.63888888888889</v>
      </c>
      <c r="E15" s="16">
        <f>E9/E5</f>
        <v>32.11764705882353</v>
      </c>
      <c r="F15" s="16">
        <f aca="true" t="shared" si="10" ref="F15:P15">F13/F7</f>
        <v>27.226666666666667</v>
      </c>
      <c r="G15" s="16">
        <f t="shared" si="10"/>
        <v>32.353846153846156</v>
      </c>
      <c r="H15" s="16">
        <f t="shared" si="10"/>
        <v>31.46153846153846</v>
      </c>
      <c r="I15" s="16">
        <f t="shared" si="10"/>
        <v>35.36666666666667</v>
      </c>
      <c r="J15" s="16">
        <f t="shared" si="10"/>
        <v>40.345454545454544</v>
      </c>
      <c r="K15" s="16">
        <f t="shared" si="10"/>
        <v>43.11</v>
      </c>
      <c r="L15" s="16">
        <f t="shared" si="10"/>
        <v>46.833333333333336</v>
      </c>
      <c r="M15" s="16">
        <f t="shared" si="10"/>
        <v>44.21111111111111</v>
      </c>
      <c r="N15" s="16">
        <f t="shared" si="10"/>
        <v>40.14</v>
      </c>
      <c r="O15" s="16">
        <f t="shared" si="10"/>
        <v>47.733333333333334</v>
      </c>
      <c r="P15" s="16">
        <f t="shared" si="10"/>
        <v>51.32051282051282</v>
      </c>
      <c r="Q15" s="72"/>
      <c r="R15" s="103">
        <f>R13/R7</f>
        <v>61.794117647058826</v>
      </c>
      <c r="S15" s="145">
        <f>S13/S7</f>
        <v>61.285714285714285</v>
      </c>
      <c r="T15" s="117">
        <f>T13/T7</f>
        <v>65.77272727272727</v>
      </c>
      <c r="U15" s="117">
        <f aca="true" t="shared" si="11" ref="U15:AB15">U13/U7</f>
        <v>59.515151515151516</v>
      </c>
      <c r="V15" s="172"/>
      <c r="W15" s="117">
        <f t="shared" si="11"/>
        <v>67.55737704918033</v>
      </c>
      <c r="X15" s="117">
        <f t="shared" si="11"/>
        <v>68.85964912280701</v>
      </c>
      <c r="Y15" s="117">
        <f t="shared" si="11"/>
        <v>65.9090909090909</v>
      </c>
      <c r="Z15" s="117">
        <f t="shared" si="11"/>
        <v>74.47058823529412</v>
      </c>
      <c r="AA15" s="172"/>
      <c r="AB15" s="162">
        <f t="shared" si="11"/>
        <v>77.68</v>
      </c>
      <c r="AC15" s="64">
        <f>AC13/AC7</f>
        <v>78.6938775510204</v>
      </c>
      <c r="AD15" s="103">
        <f>AD13/AD7</f>
        <v>80.59574468085107</v>
      </c>
      <c r="AE15" s="117">
        <v>86.88372093023256</v>
      </c>
      <c r="AF15" s="172"/>
      <c r="AG15" s="463">
        <f>AG13/AG7</f>
        <v>91.32432432432432</v>
      </c>
      <c r="AH15" s="396">
        <f>AH13/AH7</f>
        <v>87</v>
      </c>
      <c r="AI15" s="316">
        <f>AI13/AI7</f>
        <v>92.67647058823529</v>
      </c>
    </row>
    <row r="16" spans="1:36" ht="14.25" thickBot="1">
      <c r="A16" s="44"/>
      <c r="B16" s="485" t="s">
        <v>74</v>
      </c>
      <c r="C16" s="486"/>
      <c r="D16" s="12">
        <v>1.1713056114464564</v>
      </c>
      <c r="E16" s="12">
        <f aca="true" t="shared" si="12" ref="E16:P16">E15/D15</f>
        <v>1.048264092581729</v>
      </c>
      <c r="F16" s="12">
        <f t="shared" si="12"/>
        <v>0.8477167277167277</v>
      </c>
      <c r="G16" s="12">
        <f t="shared" si="12"/>
        <v>1.1883146236721165</v>
      </c>
      <c r="H16" s="12">
        <f t="shared" si="12"/>
        <v>0.972420351878269</v>
      </c>
      <c r="I16" s="12">
        <f t="shared" si="12"/>
        <v>1.1241238793806032</v>
      </c>
      <c r="J16" s="12">
        <f t="shared" si="12"/>
        <v>1.1407762830948505</v>
      </c>
      <c r="K16" s="12">
        <f t="shared" si="12"/>
        <v>1.0685218566922037</v>
      </c>
      <c r="L16" s="12">
        <f t="shared" si="12"/>
        <v>1.0863682053661177</v>
      </c>
      <c r="M16" s="12">
        <f t="shared" si="12"/>
        <v>0.9440094899169631</v>
      </c>
      <c r="N16" s="12">
        <f t="shared" si="12"/>
        <v>0.9079165619502388</v>
      </c>
      <c r="O16" s="12">
        <f t="shared" si="12"/>
        <v>1.1891712340142833</v>
      </c>
      <c r="P16" s="12">
        <f t="shared" si="12"/>
        <v>1.0751504082509669</v>
      </c>
      <c r="Q16" s="73"/>
      <c r="R16" s="148"/>
      <c r="S16" s="153">
        <f>S15/R15</f>
        <v>0.9917726252804786</v>
      </c>
      <c r="T16" s="139">
        <f>T15/S15</f>
        <v>1.073214664123755</v>
      </c>
      <c r="U16" s="139">
        <f aca="true" t="shared" si="13" ref="U16:Z16">U15/T15</f>
        <v>0.9048606311909699</v>
      </c>
      <c r="V16" s="173"/>
      <c r="W16" s="139">
        <f>W15/U15</f>
        <v>1.135129044105372</v>
      </c>
      <c r="X16" s="139">
        <f t="shared" si="13"/>
        <v>1.0192765339702081</v>
      </c>
      <c r="Y16" s="139">
        <f t="shared" si="13"/>
        <v>0.9571511291256515</v>
      </c>
      <c r="Z16" s="139">
        <f t="shared" si="13"/>
        <v>1.1298985801217039</v>
      </c>
      <c r="AA16" s="173"/>
      <c r="AB16" s="241">
        <f>AB15/Z15</f>
        <v>1.043096366508689</v>
      </c>
      <c r="AC16" s="98">
        <f>AC15/AB15</f>
        <v>1.013051976712415</v>
      </c>
      <c r="AD16" s="138">
        <f>AD15/AC15</f>
        <v>1.0241679173655867</v>
      </c>
      <c r="AE16" s="138">
        <f>AE15/AD15</f>
        <v>1.078018712703519</v>
      </c>
      <c r="AF16" s="173"/>
      <c r="AG16" s="464">
        <f>AG15/AE15</f>
        <v>1.0511097285722553</v>
      </c>
      <c r="AH16" s="397">
        <f>AH15/AG15</f>
        <v>0.9526487126368748</v>
      </c>
      <c r="AI16" s="317">
        <f>AI15/AH15</f>
        <v>1.0652467883705206</v>
      </c>
      <c r="AJ16" s="43" t="s">
        <v>85</v>
      </c>
    </row>
    <row r="17" spans="1:35" ht="13.5">
      <c r="A17" s="321"/>
      <c r="B17" s="305"/>
      <c r="C17" s="305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C17" s="254"/>
      <c r="AD17" s="254"/>
      <c r="AE17" s="254"/>
      <c r="AF17" s="254"/>
      <c r="AG17" s="465"/>
      <c r="AI17" s="328" t="s">
        <v>137</v>
      </c>
    </row>
    <row r="18" spans="1:35" ht="13.5">
      <c r="A18" s="23"/>
      <c r="B18" s="9"/>
      <c r="C18" s="9"/>
      <c r="D18" s="37"/>
      <c r="E18" s="37"/>
      <c r="F18" s="37"/>
      <c r="G18" s="37"/>
      <c r="H18" s="37"/>
      <c r="I18" s="37"/>
      <c r="J18" s="37"/>
      <c r="K18" s="37"/>
      <c r="L18" s="9"/>
      <c r="M18" s="9"/>
      <c r="N18" s="9"/>
      <c r="O18" s="9"/>
      <c r="P18" s="9"/>
      <c r="T18" s="59"/>
      <c r="AC18" s="360"/>
      <c r="AD18" s="360"/>
      <c r="AE18" s="360"/>
      <c r="AF18" s="360"/>
      <c r="AG18" s="360"/>
      <c r="AI18" s="360" t="s">
        <v>130</v>
      </c>
    </row>
    <row r="19" spans="1:28" ht="13.5">
      <c r="A19" s="2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AB19" s="8" t="s">
        <v>81</v>
      </c>
    </row>
    <row r="20" spans="1:28" ht="15" customHeight="1">
      <c r="A20" s="4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AB20" s="7"/>
    </row>
    <row r="21" spans="1:35" ht="14.25" thickBot="1">
      <c r="A21" s="47"/>
      <c r="B21" s="2"/>
      <c r="C21" s="2" t="s">
        <v>22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57"/>
      <c r="R21" s="57"/>
      <c r="S21" s="57"/>
      <c r="AB21" s="225"/>
      <c r="AF21" s="58"/>
      <c r="AI21" s="58" t="s">
        <v>76</v>
      </c>
    </row>
    <row r="22" spans="1:35" ht="14.25" thickBot="1">
      <c r="A22" s="40"/>
      <c r="B22" s="29"/>
      <c r="C22" s="29" t="s">
        <v>0</v>
      </c>
      <c r="D22" s="30" t="s">
        <v>122</v>
      </c>
      <c r="E22" s="30" t="s">
        <v>87</v>
      </c>
      <c r="F22" s="30" t="s">
        <v>89</v>
      </c>
      <c r="G22" s="30" t="s">
        <v>90</v>
      </c>
      <c r="H22" s="30" t="s">
        <v>91</v>
      </c>
      <c r="I22" s="30" t="s">
        <v>92</v>
      </c>
      <c r="J22" s="30" t="s">
        <v>93</v>
      </c>
      <c r="K22" s="30" t="s">
        <v>94</v>
      </c>
      <c r="L22" s="30" t="s">
        <v>95</v>
      </c>
      <c r="M22" s="30" t="s">
        <v>96</v>
      </c>
      <c r="N22" s="30" t="s">
        <v>97</v>
      </c>
      <c r="O22" s="30" t="s">
        <v>98</v>
      </c>
      <c r="P22" s="30" t="s">
        <v>99</v>
      </c>
      <c r="Q22" s="30" t="s">
        <v>100</v>
      </c>
      <c r="R22" s="30" t="s">
        <v>101</v>
      </c>
      <c r="S22" s="30" t="s">
        <v>102</v>
      </c>
      <c r="T22" s="30" t="s">
        <v>103</v>
      </c>
      <c r="U22" s="30" t="s">
        <v>104</v>
      </c>
      <c r="V22" s="30" t="s">
        <v>105</v>
      </c>
      <c r="W22" s="30" t="s">
        <v>106</v>
      </c>
      <c r="X22" s="30" t="s">
        <v>107</v>
      </c>
      <c r="Y22" s="30" t="s">
        <v>108</v>
      </c>
      <c r="Z22" s="30" t="s">
        <v>109</v>
      </c>
      <c r="AA22" s="30" t="s">
        <v>110</v>
      </c>
      <c r="AB22" s="30" t="s">
        <v>111</v>
      </c>
      <c r="AC22" s="30" t="s">
        <v>112</v>
      </c>
      <c r="AD22" s="30" t="s">
        <v>113</v>
      </c>
      <c r="AE22" s="288" t="s">
        <v>114</v>
      </c>
      <c r="AF22" s="415" t="s">
        <v>115</v>
      </c>
      <c r="AG22" s="415" t="s">
        <v>117</v>
      </c>
      <c r="AH22" s="411" t="s">
        <v>118</v>
      </c>
      <c r="AI22" s="292" t="s">
        <v>143</v>
      </c>
    </row>
    <row r="23" spans="1:35" ht="13.5">
      <c r="A23" s="40" t="s">
        <v>49</v>
      </c>
      <c r="B23" s="29"/>
      <c r="C23" s="31"/>
      <c r="D23" s="1">
        <v>80413</v>
      </c>
      <c r="E23" s="1">
        <v>80003</v>
      </c>
      <c r="F23" s="1">
        <v>82856</v>
      </c>
      <c r="G23" s="1">
        <v>79794</v>
      </c>
      <c r="H23" s="1">
        <v>76553</v>
      </c>
      <c r="I23" s="1">
        <v>78792</v>
      </c>
      <c r="J23" s="1">
        <v>76704</v>
      </c>
      <c r="K23" s="1">
        <v>73459</v>
      </c>
      <c r="L23" s="1">
        <v>73095</v>
      </c>
      <c r="M23" s="1">
        <v>70757</v>
      </c>
      <c r="N23" s="1">
        <v>71641</v>
      </c>
      <c r="O23" s="1">
        <v>72954</v>
      </c>
      <c r="P23" s="74">
        <v>75192</v>
      </c>
      <c r="Q23" s="120">
        <v>71645</v>
      </c>
      <c r="R23" s="126">
        <v>69364</v>
      </c>
      <c r="S23" s="126">
        <v>77090</v>
      </c>
      <c r="T23" s="126">
        <v>78768</v>
      </c>
      <c r="U23" s="126">
        <v>81907</v>
      </c>
      <c r="V23" s="126">
        <v>80184</v>
      </c>
      <c r="W23" s="126">
        <v>80203</v>
      </c>
      <c r="X23" s="126">
        <v>72066</v>
      </c>
      <c r="Y23" s="126">
        <v>79271</v>
      </c>
      <c r="Z23" s="126">
        <v>78703</v>
      </c>
      <c r="AA23" s="126">
        <v>71687</v>
      </c>
      <c r="AB23" s="220">
        <v>79282</v>
      </c>
      <c r="AC23" s="85">
        <v>78487</v>
      </c>
      <c r="AD23" s="120">
        <v>77415</v>
      </c>
      <c r="AE23" s="249">
        <v>82609</v>
      </c>
      <c r="AF23" s="369">
        <v>77119</v>
      </c>
      <c r="AG23" s="369">
        <v>77043</v>
      </c>
      <c r="AH23" s="367">
        <v>72984</v>
      </c>
      <c r="AI23" s="270">
        <v>69531</v>
      </c>
    </row>
    <row r="24" spans="1:35" ht="14.25" thickBot="1">
      <c r="A24" s="44"/>
      <c r="B24" s="497" t="s">
        <v>74</v>
      </c>
      <c r="C24" s="498"/>
      <c r="D24" s="22">
        <v>1.0141759891031543</v>
      </c>
      <c r="E24" s="22">
        <f aca="true" t="shared" si="14" ref="E24:T24">E23/D23</f>
        <v>0.9949013219255592</v>
      </c>
      <c r="F24" s="22">
        <f t="shared" si="14"/>
        <v>1.0356611627063985</v>
      </c>
      <c r="G24" s="22">
        <f t="shared" si="14"/>
        <v>0.96304431785266</v>
      </c>
      <c r="H24" s="22">
        <f t="shared" si="14"/>
        <v>0.9593829109958142</v>
      </c>
      <c r="I24" s="22">
        <f t="shared" si="14"/>
        <v>1.0292477107363527</v>
      </c>
      <c r="J24" s="22">
        <f t="shared" si="14"/>
        <v>0.9734998477002741</v>
      </c>
      <c r="K24" s="22">
        <f t="shared" si="14"/>
        <v>0.9576945139758031</v>
      </c>
      <c r="L24" s="22">
        <f t="shared" si="14"/>
        <v>0.9950448549531031</v>
      </c>
      <c r="M24" s="22">
        <f t="shared" si="14"/>
        <v>0.9680142280593748</v>
      </c>
      <c r="N24" s="22">
        <f t="shared" si="14"/>
        <v>1.012493463544243</v>
      </c>
      <c r="O24" s="22">
        <f t="shared" si="14"/>
        <v>1.0183274940327467</v>
      </c>
      <c r="P24" s="93">
        <f t="shared" si="14"/>
        <v>1.030676864873756</v>
      </c>
      <c r="Q24" s="125">
        <f t="shared" si="14"/>
        <v>0.952827428449835</v>
      </c>
      <c r="R24" s="129">
        <f t="shared" si="14"/>
        <v>0.9681624677227999</v>
      </c>
      <c r="S24" s="129">
        <f t="shared" si="14"/>
        <v>1.1113834265613287</v>
      </c>
      <c r="T24" s="129">
        <f t="shared" si="14"/>
        <v>1.021766766117525</v>
      </c>
      <c r="U24" s="129">
        <f aca="true" t="shared" si="15" ref="U24:AI24">U23/T23</f>
        <v>1.0398512086126346</v>
      </c>
      <c r="V24" s="129">
        <f t="shared" si="15"/>
        <v>0.978963946915404</v>
      </c>
      <c r="W24" s="129">
        <f t="shared" si="15"/>
        <v>1.000236955003492</v>
      </c>
      <c r="X24" s="129">
        <f t="shared" si="15"/>
        <v>0.8985449422091443</v>
      </c>
      <c r="Y24" s="129">
        <f t="shared" si="15"/>
        <v>1.0999777981294925</v>
      </c>
      <c r="Z24" s="129">
        <f t="shared" si="15"/>
        <v>0.9928347062608015</v>
      </c>
      <c r="AA24" s="129">
        <f t="shared" si="15"/>
        <v>0.9108547323481951</v>
      </c>
      <c r="AB24" s="221">
        <f t="shared" si="15"/>
        <v>1.1059466848940533</v>
      </c>
      <c r="AC24" s="178">
        <f t="shared" si="15"/>
        <v>0.9899725032163669</v>
      </c>
      <c r="AD24" s="125">
        <f t="shared" si="15"/>
        <v>0.9863416871583829</v>
      </c>
      <c r="AE24" s="93">
        <f t="shared" si="15"/>
        <v>1.067092940644578</v>
      </c>
      <c r="AF24" s="125">
        <f t="shared" si="15"/>
        <v>0.9335423501071312</v>
      </c>
      <c r="AG24" s="200">
        <f t="shared" si="15"/>
        <v>0.9990145100429206</v>
      </c>
      <c r="AH24" s="437">
        <f t="shared" si="15"/>
        <v>0.9473151357034384</v>
      </c>
      <c r="AI24" s="296">
        <f t="shared" si="15"/>
        <v>0.9526882604406445</v>
      </c>
    </row>
    <row r="25" spans="1:35" ht="13.5">
      <c r="A25" s="321"/>
      <c r="B25" s="305"/>
      <c r="C25" s="305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I25" s="355" t="s">
        <v>132</v>
      </c>
    </row>
    <row r="26" spans="1:35" ht="13.5">
      <c r="A26" s="2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59"/>
      <c r="R26" s="59"/>
      <c r="S26" s="59"/>
      <c r="AB26" s="56"/>
      <c r="AF26" s="58"/>
      <c r="AI26" s="58" t="s">
        <v>135</v>
      </c>
    </row>
    <row r="27" spans="1:28" ht="15" customHeight="1">
      <c r="A27" s="4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AB27" s="7"/>
    </row>
    <row r="28" spans="1:28" ht="15" customHeight="1">
      <c r="A28" s="4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AB28" s="7"/>
    </row>
    <row r="29" spans="1:35" ht="14.25" thickBot="1">
      <c r="A29" s="47"/>
      <c r="B29" s="2"/>
      <c r="C29" s="2" t="s">
        <v>23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57"/>
      <c r="AB29" s="56"/>
      <c r="AC29" s="240"/>
      <c r="AF29" s="58"/>
      <c r="AI29" s="58" t="s">
        <v>146</v>
      </c>
    </row>
    <row r="30" spans="1:35" ht="14.25" thickBot="1">
      <c r="A30" s="470" t="s">
        <v>68</v>
      </c>
      <c r="B30" s="471"/>
      <c r="C30" s="472"/>
      <c r="D30" s="30" t="s">
        <v>87</v>
      </c>
      <c r="E30" s="30" t="s">
        <v>89</v>
      </c>
      <c r="F30" s="30" t="s">
        <v>90</v>
      </c>
      <c r="G30" s="30" t="s">
        <v>91</v>
      </c>
      <c r="H30" s="30" t="s">
        <v>92</v>
      </c>
      <c r="I30" s="30" t="s">
        <v>93</v>
      </c>
      <c r="J30" s="30" t="s">
        <v>94</v>
      </c>
      <c r="K30" s="30" t="s">
        <v>95</v>
      </c>
      <c r="L30" s="30" t="s">
        <v>96</v>
      </c>
      <c r="M30" s="30" t="s">
        <v>97</v>
      </c>
      <c r="N30" s="30" t="s">
        <v>98</v>
      </c>
      <c r="O30" s="30" t="s">
        <v>99</v>
      </c>
      <c r="P30" s="30" t="s">
        <v>100</v>
      </c>
      <c r="Q30" s="30" t="s">
        <v>101</v>
      </c>
      <c r="R30" s="30" t="s">
        <v>102</v>
      </c>
      <c r="S30" s="30" t="s">
        <v>103</v>
      </c>
      <c r="T30" s="30" t="s">
        <v>104</v>
      </c>
      <c r="U30" s="30" t="s">
        <v>105</v>
      </c>
      <c r="V30" s="30" t="s">
        <v>106</v>
      </c>
      <c r="W30" s="30" t="s">
        <v>107</v>
      </c>
      <c r="X30" s="30" t="s">
        <v>108</v>
      </c>
      <c r="Y30" s="30" t="s">
        <v>109</v>
      </c>
      <c r="Z30" s="30" t="s">
        <v>110</v>
      </c>
      <c r="AA30" s="30" t="s">
        <v>111</v>
      </c>
      <c r="AB30" s="30" t="s">
        <v>112</v>
      </c>
      <c r="AC30" s="30" t="s">
        <v>113</v>
      </c>
      <c r="AD30" s="30" t="s">
        <v>114</v>
      </c>
      <c r="AE30" s="30" t="s">
        <v>115</v>
      </c>
      <c r="AF30" s="375" t="s">
        <v>117</v>
      </c>
      <c r="AG30" s="381" t="s">
        <v>121</v>
      </c>
      <c r="AH30" s="366" t="s">
        <v>139</v>
      </c>
      <c r="AI30" s="265" t="s">
        <v>142</v>
      </c>
    </row>
    <row r="31" spans="1:35" ht="13.5">
      <c r="A31" s="40" t="s">
        <v>50</v>
      </c>
      <c r="B31" s="29"/>
      <c r="C31" s="29"/>
      <c r="D31" s="25">
        <v>54</v>
      </c>
      <c r="E31" s="25">
        <v>52</v>
      </c>
      <c r="F31" s="25">
        <v>52</v>
      </c>
      <c r="G31" s="66"/>
      <c r="H31" s="25">
        <v>61</v>
      </c>
      <c r="I31" s="25">
        <v>54</v>
      </c>
      <c r="J31" s="25">
        <v>55</v>
      </c>
      <c r="K31" s="25">
        <v>54</v>
      </c>
      <c r="L31" s="66"/>
      <c r="M31" s="25">
        <v>51</v>
      </c>
      <c r="N31" s="25">
        <v>45</v>
      </c>
      <c r="O31" s="25">
        <v>49</v>
      </c>
      <c r="P31" s="25">
        <v>44</v>
      </c>
      <c r="Q31" s="51"/>
      <c r="R31" s="130">
        <v>38</v>
      </c>
      <c r="S31" s="131">
        <v>39</v>
      </c>
      <c r="T31" s="131">
        <v>36</v>
      </c>
      <c r="U31" s="131">
        <v>37</v>
      </c>
      <c r="V31" s="213"/>
      <c r="W31" s="131">
        <v>34</v>
      </c>
      <c r="X31" s="131">
        <v>31</v>
      </c>
      <c r="Y31" s="131">
        <v>27</v>
      </c>
      <c r="Z31" s="131">
        <v>29</v>
      </c>
      <c r="AA31" s="213"/>
      <c r="AB31" s="222">
        <v>26</v>
      </c>
      <c r="AC31" s="76">
        <v>26</v>
      </c>
      <c r="AD31" s="130">
        <v>22</v>
      </c>
      <c r="AE31" s="276">
        <v>23</v>
      </c>
      <c r="AF31" s="407"/>
      <c r="AG31" s="448">
        <v>20</v>
      </c>
      <c r="AH31" s="385">
        <v>18</v>
      </c>
      <c r="AI31" s="311">
        <v>18</v>
      </c>
    </row>
    <row r="32" spans="1:35" ht="14.25" thickBot="1">
      <c r="A32" s="42" t="s">
        <v>51</v>
      </c>
      <c r="B32" s="35"/>
      <c r="C32" s="35"/>
      <c r="D32" s="26">
        <v>3864</v>
      </c>
      <c r="E32" s="26">
        <v>3736</v>
      </c>
      <c r="F32" s="26">
        <v>3736</v>
      </c>
      <c r="G32" s="67"/>
      <c r="H32" s="26">
        <v>3933</v>
      </c>
      <c r="I32" s="26">
        <v>4058</v>
      </c>
      <c r="J32" s="26">
        <v>4274</v>
      </c>
      <c r="K32" s="26">
        <v>4171</v>
      </c>
      <c r="L32" s="67"/>
      <c r="M32" s="26">
        <v>3805</v>
      </c>
      <c r="N32" s="26">
        <v>3819</v>
      </c>
      <c r="O32" s="26">
        <v>4161</v>
      </c>
      <c r="P32" s="242" t="s">
        <v>80</v>
      </c>
      <c r="Q32" s="90"/>
      <c r="R32" s="149">
        <v>4109</v>
      </c>
      <c r="S32" s="150">
        <v>4089</v>
      </c>
      <c r="T32" s="150">
        <v>4253</v>
      </c>
      <c r="U32" s="150">
        <v>3848</v>
      </c>
      <c r="V32" s="214"/>
      <c r="W32" s="150">
        <v>4033</v>
      </c>
      <c r="X32" s="203" t="s">
        <v>66</v>
      </c>
      <c r="Y32" s="150">
        <v>3517</v>
      </c>
      <c r="Z32" s="203" t="s">
        <v>66</v>
      </c>
      <c r="AA32" s="214"/>
      <c r="AB32" s="223" t="s">
        <v>66</v>
      </c>
      <c r="AC32" s="226" t="s">
        <v>66</v>
      </c>
      <c r="AD32" s="149" t="s">
        <v>66</v>
      </c>
      <c r="AE32" s="56" t="s">
        <v>66</v>
      </c>
      <c r="AF32" s="408"/>
      <c r="AG32" s="466" t="s">
        <v>66</v>
      </c>
      <c r="AH32" s="404" t="s">
        <v>66</v>
      </c>
      <c r="AI32" s="318" t="s">
        <v>66</v>
      </c>
    </row>
    <row r="33" spans="1:35" ht="14.25" thickTop="1">
      <c r="A33" s="519" t="s">
        <v>52</v>
      </c>
      <c r="B33" s="520"/>
      <c r="C33" s="520"/>
      <c r="D33" s="13">
        <v>0.3</v>
      </c>
      <c r="E33" s="13">
        <f aca="true" t="shared" si="16" ref="E33:N33">E31/E5</f>
        <v>0.3058823529411765</v>
      </c>
      <c r="F33" s="13">
        <f t="shared" si="16"/>
        <v>0.3058823529411765</v>
      </c>
      <c r="G33" s="79">
        <f t="shared" si="16"/>
        <v>0</v>
      </c>
      <c r="H33" s="13">
        <f t="shared" si="16"/>
        <v>0.4357142857142857</v>
      </c>
      <c r="I33" s="13">
        <f t="shared" si="16"/>
        <v>0.4153846153846154</v>
      </c>
      <c r="J33" s="13">
        <f t="shared" si="16"/>
        <v>0.4583333333333333</v>
      </c>
      <c r="K33" s="13">
        <f t="shared" si="16"/>
        <v>0.4909090909090909</v>
      </c>
      <c r="L33" s="79">
        <f t="shared" si="16"/>
        <v>0</v>
      </c>
      <c r="M33" s="13">
        <f t="shared" si="16"/>
        <v>0.51</v>
      </c>
      <c r="N33" s="13">
        <f t="shared" si="16"/>
        <v>0.45</v>
      </c>
      <c r="O33" s="13">
        <f>O31/O7</f>
        <v>0.5444444444444444</v>
      </c>
      <c r="P33" s="94">
        <f>P31/P7</f>
        <v>0.5641025641025641</v>
      </c>
      <c r="Q33" s="91"/>
      <c r="R33" s="105">
        <f>R31/R7</f>
        <v>0.5588235294117647</v>
      </c>
      <c r="S33" s="107">
        <f>S31/S7</f>
        <v>0.5571428571428572</v>
      </c>
      <c r="T33" s="107">
        <f>T31/T7</f>
        <v>0.5454545454545454</v>
      </c>
      <c r="U33" s="107">
        <f aca="true" t="shared" si="17" ref="U33:AB33">U31/U7</f>
        <v>0.5606060606060606</v>
      </c>
      <c r="V33" s="215"/>
      <c r="W33" s="107">
        <f t="shared" si="17"/>
        <v>0.5573770491803278</v>
      </c>
      <c r="X33" s="107">
        <f t="shared" si="17"/>
        <v>0.543859649122807</v>
      </c>
      <c r="Y33" s="107">
        <f t="shared" si="17"/>
        <v>0.4909090909090909</v>
      </c>
      <c r="Z33" s="107">
        <f t="shared" si="17"/>
        <v>0.5686274509803921</v>
      </c>
      <c r="AA33" s="215"/>
      <c r="AB33" s="187">
        <f t="shared" si="17"/>
        <v>0.52</v>
      </c>
      <c r="AC33" s="188">
        <f>AC31/AC7</f>
        <v>0.5306122448979592</v>
      </c>
      <c r="AD33" s="105">
        <f>AD31/AD7</f>
        <v>0.46808510638297873</v>
      </c>
      <c r="AE33" s="13">
        <f>AE31/AE7</f>
        <v>0.5348837209302325</v>
      </c>
      <c r="AF33" s="409"/>
      <c r="AG33" s="467">
        <f>AG31/AG7</f>
        <v>0.5405405405405406</v>
      </c>
      <c r="AH33" s="405">
        <f>AH31/AH7</f>
        <v>0.47368421052631576</v>
      </c>
      <c r="AI33" s="319">
        <f>AI31/AI7</f>
        <v>0.5294117647058824</v>
      </c>
    </row>
    <row r="34" spans="1:35" ht="14.25" thickBot="1">
      <c r="A34" s="521" t="s">
        <v>53</v>
      </c>
      <c r="B34" s="522"/>
      <c r="C34" s="522"/>
      <c r="D34" s="14">
        <v>0.7006346328195829</v>
      </c>
      <c r="E34" s="14">
        <f aca="true" t="shared" si="18" ref="E34:N34">E32/E9</f>
        <v>0.6842490842490843</v>
      </c>
      <c r="F34" s="14">
        <f t="shared" si="18"/>
        <v>0.724733268671193</v>
      </c>
      <c r="G34" s="80">
        <f t="shared" si="18"/>
        <v>0</v>
      </c>
      <c r="H34" s="14">
        <f t="shared" si="18"/>
        <v>0.810593569661995</v>
      </c>
      <c r="I34" s="14">
        <f t="shared" si="18"/>
        <v>0.8049990081333069</v>
      </c>
      <c r="J34" s="14">
        <f t="shared" si="18"/>
        <v>0.8278132868487313</v>
      </c>
      <c r="K34" s="14">
        <f t="shared" si="18"/>
        <v>0.8529652351738242</v>
      </c>
      <c r="L34" s="80">
        <f t="shared" si="18"/>
        <v>0</v>
      </c>
      <c r="M34" s="14">
        <f t="shared" si="18"/>
        <v>0.8064857990674015</v>
      </c>
      <c r="N34" s="14">
        <f t="shared" si="18"/>
        <v>0.807911994922784</v>
      </c>
      <c r="O34" s="14">
        <f>O32/O11</f>
        <v>0.8549414423669611</v>
      </c>
      <c r="P34" s="95" t="s">
        <v>54</v>
      </c>
      <c r="Q34" s="92"/>
      <c r="R34" s="106">
        <f>R32/R11</f>
        <v>0.7588180978762696</v>
      </c>
      <c r="S34" s="108">
        <f>S32/S11</f>
        <v>0.7938264414676762</v>
      </c>
      <c r="T34" s="108">
        <f>T32/T11</f>
        <v>0.8124164278892072</v>
      </c>
      <c r="U34" s="108">
        <f>U32/U11</f>
        <v>0.7434312210200927</v>
      </c>
      <c r="V34" s="216"/>
      <c r="W34" s="108">
        <f>W32/W11</f>
        <v>0.7823472356935015</v>
      </c>
      <c r="X34" s="212" t="s">
        <v>67</v>
      </c>
      <c r="Y34" s="108">
        <f>Y32/Y11</f>
        <v>0.8004096495220756</v>
      </c>
      <c r="Z34" s="212" t="s">
        <v>66</v>
      </c>
      <c r="AA34" s="216"/>
      <c r="AB34" s="224" t="s">
        <v>66</v>
      </c>
      <c r="AC34" s="227" t="s">
        <v>66</v>
      </c>
      <c r="AD34" s="238" t="s">
        <v>66</v>
      </c>
      <c r="AE34" s="95" t="s">
        <v>66</v>
      </c>
      <c r="AF34" s="410"/>
      <c r="AG34" s="468" t="s">
        <v>66</v>
      </c>
      <c r="AH34" s="406" t="s">
        <v>66</v>
      </c>
      <c r="AI34" s="320" t="s">
        <v>66</v>
      </c>
    </row>
    <row r="35" spans="1:35" ht="13.5">
      <c r="A35" s="304"/>
      <c r="B35" s="304"/>
      <c r="C35" s="304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6"/>
      <c r="Q35" s="256"/>
      <c r="R35" s="255"/>
      <c r="S35" s="255"/>
      <c r="T35" s="255"/>
      <c r="U35" s="255"/>
      <c r="V35" s="255"/>
      <c r="W35" s="255"/>
      <c r="X35" s="256"/>
      <c r="Y35" s="256"/>
      <c r="Z35" s="255"/>
      <c r="AB35" s="329"/>
      <c r="AC35" s="329"/>
      <c r="AD35" s="329"/>
      <c r="AE35" s="329"/>
      <c r="AF35" s="329"/>
      <c r="AG35" s="329"/>
      <c r="AI35" s="329" t="s">
        <v>131</v>
      </c>
    </row>
    <row r="36" spans="1:35" ht="13.5">
      <c r="A36" s="23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N36" s="9"/>
      <c r="O36" s="9"/>
      <c r="P36" s="9"/>
      <c r="Q36" s="9"/>
      <c r="R36" s="9"/>
      <c r="S36" s="9"/>
      <c r="T36" s="59"/>
      <c r="AI36" s="58" t="s">
        <v>130</v>
      </c>
    </row>
    <row r="37" spans="1:27" ht="13.5">
      <c r="A37" s="23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AA37" s="43" t="s">
        <v>83</v>
      </c>
    </row>
  </sheetData>
  <sheetProtection/>
  <mergeCells count="14">
    <mergeCell ref="A4:C4"/>
    <mergeCell ref="A30:C30"/>
    <mergeCell ref="B11:C11"/>
    <mergeCell ref="B12:C12"/>
    <mergeCell ref="B6:C6"/>
    <mergeCell ref="B7:C7"/>
    <mergeCell ref="B8:C8"/>
    <mergeCell ref="B10:C10"/>
    <mergeCell ref="B24:C24"/>
    <mergeCell ref="A33:C33"/>
    <mergeCell ref="A34:C34"/>
    <mergeCell ref="B13:C13"/>
    <mergeCell ref="B14:C14"/>
    <mergeCell ref="B16:C16"/>
  </mergeCells>
  <printOptions/>
  <pageMargins left="0.5905511811023623" right="0.5905511811023623" top="0.984251968503937" bottom="0.984251968503937" header="0" footer="0"/>
  <pageSetup firstPageNumber="62" useFirstPageNumber="1" fitToHeight="1" fitToWidth="1" horizontalDpi="600" verticalDpi="600" orientation="landscape" paperSize="9" scale="46" r:id="rId1"/>
  <ignoredErrors>
    <ignoredError sqref="O6 S15:U15 X15:Z15 W14 W12 AB15:AD15 E15:P1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I22"/>
  <sheetViews>
    <sheetView showZeros="0" view="pageBreakPreview" zoomScale="88" zoomScaleNormal="88" zoomScaleSheetLayoutView="88" zoomScalePageLayoutView="0" workbookViewId="0" topLeftCell="A1">
      <pane xSplit="3" ySplit="4" topLeftCell="Y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I18" sqref="AI18"/>
    </sheetView>
  </sheetViews>
  <sheetFormatPr defaultColWidth="8.59765625" defaultRowHeight="15" customHeight="1"/>
  <cols>
    <col min="1" max="1" width="2.59765625" style="43" customWidth="1"/>
    <col min="2" max="2" width="2.59765625" style="0" customWidth="1"/>
    <col min="3" max="3" width="9.5" style="0" customWidth="1"/>
    <col min="4" max="16" width="8" style="0" customWidth="1"/>
    <col min="17" max="21" width="7.8984375" style="0" customWidth="1"/>
  </cols>
  <sheetData>
    <row r="1" spans="1:16" ht="21.75" customHeight="1">
      <c r="A1" s="331" t="s">
        <v>62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3.5">
      <c r="A2" s="47"/>
      <c r="B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35" ht="14.25" thickBot="1">
      <c r="A3" s="47"/>
      <c r="B3" s="2"/>
      <c r="C3" s="2" t="s">
        <v>18</v>
      </c>
      <c r="D3" s="2"/>
      <c r="E3" s="2"/>
      <c r="F3" s="2"/>
      <c r="G3" s="2"/>
      <c r="H3" s="2"/>
      <c r="I3" s="2"/>
      <c r="J3" s="2"/>
      <c r="K3" s="2"/>
      <c r="L3" s="2"/>
      <c r="M3" s="2"/>
      <c r="N3" s="28"/>
      <c r="O3" s="28"/>
      <c r="P3" s="2"/>
      <c r="T3" s="96"/>
      <c r="AB3" s="58"/>
      <c r="AF3" s="58"/>
      <c r="AI3" s="58" t="s">
        <v>146</v>
      </c>
    </row>
    <row r="4" spans="1:35" ht="14.25" thickBot="1">
      <c r="A4" s="470" t="s">
        <v>68</v>
      </c>
      <c r="B4" s="471"/>
      <c r="C4" s="472"/>
      <c r="D4" s="30" t="s">
        <v>87</v>
      </c>
      <c r="E4" s="30" t="s">
        <v>89</v>
      </c>
      <c r="F4" s="30" t="s">
        <v>90</v>
      </c>
      <c r="G4" s="30" t="s">
        <v>91</v>
      </c>
      <c r="H4" s="30" t="s">
        <v>92</v>
      </c>
      <c r="I4" s="30" t="s">
        <v>93</v>
      </c>
      <c r="J4" s="30" t="s">
        <v>94</v>
      </c>
      <c r="K4" s="30" t="s">
        <v>95</v>
      </c>
      <c r="L4" s="30" t="s">
        <v>96</v>
      </c>
      <c r="M4" s="30" t="s">
        <v>97</v>
      </c>
      <c r="N4" s="30" t="s">
        <v>98</v>
      </c>
      <c r="O4" s="30" t="s">
        <v>99</v>
      </c>
      <c r="P4" s="30" t="s">
        <v>100</v>
      </c>
      <c r="Q4" s="30" t="s">
        <v>101</v>
      </c>
      <c r="R4" s="30" t="s">
        <v>102</v>
      </c>
      <c r="S4" s="30" t="s">
        <v>103</v>
      </c>
      <c r="T4" s="30" t="s">
        <v>104</v>
      </c>
      <c r="U4" s="30" t="s">
        <v>105</v>
      </c>
      <c r="V4" s="30" t="s">
        <v>106</v>
      </c>
      <c r="W4" s="30" t="s">
        <v>107</v>
      </c>
      <c r="X4" s="30" t="s">
        <v>108</v>
      </c>
      <c r="Y4" s="30" t="s">
        <v>109</v>
      </c>
      <c r="Z4" s="30" t="s">
        <v>110</v>
      </c>
      <c r="AA4" s="30" t="s">
        <v>111</v>
      </c>
      <c r="AB4" s="30" t="s">
        <v>112</v>
      </c>
      <c r="AC4" s="30" t="s">
        <v>113</v>
      </c>
      <c r="AD4" s="30" t="s">
        <v>114</v>
      </c>
      <c r="AE4" s="30" t="s">
        <v>115</v>
      </c>
      <c r="AF4" s="375" t="s">
        <v>117</v>
      </c>
      <c r="AG4" s="228" t="s">
        <v>121</v>
      </c>
      <c r="AH4" s="228" t="s">
        <v>139</v>
      </c>
      <c r="AI4" s="228" t="s">
        <v>142</v>
      </c>
    </row>
    <row r="5" spans="1:35" ht="13.5">
      <c r="A5" s="40" t="s">
        <v>25</v>
      </c>
      <c r="B5" s="29"/>
      <c r="C5" s="31"/>
      <c r="D5" s="1">
        <v>87</v>
      </c>
      <c r="E5" s="1">
        <v>84</v>
      </c>
      <c r="F5" s="1">
        <v>85</v>
      </c>
      <c r="G5" s="1">
        <v>83</v>
      </c>
      <c r="H5" s="1">
        <v>69</v>
      </c>
      <c r="I5" s="1">
        <v>65</v>
      </c>
      <c r="J5" s="1">
        <v>65</v>
      </c>
      <c r="K5" s="1">
        <v>60</v>
      </c>
      <c r="L5" s="1">
        <v>61</v>
      </c>
      <c r="M5" s="1">
        <v>56</v>
      </c>
      <c r="N5" s="1">
        <v>50</v>
      </c>
      <c r="O5" s="1">
        <v>43</v>
      </c>
      <c r="P5" s="1">
        <v>54</v>
      </c>
      <c r="Q5" s="48">
        <v>57</v>
      </c>
      <c r="R5" s="99">
        <v>68</v>
      </c>
      <c r="S5" s="151">
        <v>70</v>
      </c>
      <c r="T5" s="112">
        <v>59</v>
      </c>
      <c r="U5" s="112">
        <v>58</v>
      </c>
      <c r="V5" s="168"/>
      <c r="W5" s="168"/>
      <c r="X5" s="168"/>
      <c r="Y5" s="112">
        <v>61</v>
      </c>
      <c r="Z5" s="112">
        <v>59</v>
      </c>
      <c r="AA5" s="168"/>
      <c r="AB5" s="112">
        <v>54</v>
      </c>
      <c r="AC5" s="112">
        <v>54</v>
      </c>
      <c r="AD5" s="112">
        <v>54</v>
      </c>
      <c r="AE5" s="260">
        <v>52</v>
      </c>
      <c r="AF5" s="421"/>
      <c r="AG5" s="390">
        <v>41</v>
      </c>
      <c r="AH5" s="280">
        <v>37</v>
      </c>
      <c r="AI5" s="280">
        <v>38</v>
      </c>
    </row>
    <row r="6" spans="1:35" ht="13.5">
      <c r="A6" s="36"/>
      <c r="B6" s="479" t="s">
        <v>73</v>
      </c>
      <c r="C6" s="480"/>
      <c r="D6" s="11">
        <v>0.90625</v>
      </c>
      <c r="E6" s="11">
        <f aca="true" t="shared" si="0" ref="E6:Q6">E5/D5</f>
        <v>0.9655172413793104</v>
      </c>
      <c r="F6" s="11">
        <f t="shared" si="0"/>
        <v>1.0119047619047619</v>
      </c>
      <c r="G6" s="11">
        <f t="shared" si="0"/>
        <v>0.9764705882352941</v>
      </c>
      <c r="H6" s="11">
        <f t="shared" si="0"/>
        <v>0.8313253012048193</v>
      </c>
      <c r="I6" s="11">
        <f t="shared" si="0"/>
        <v>0.9420289855072463</v>
      </c>
      <c r="J6" s="11">
        <f t="shared" si="0"/>
        <v>1</v>
      </c>
      <c r="K6" s="11">
        <f t="shared" si="0"/>
        <v>0.9230769230769231</v>
      </c>
      <c r="L6" s="11">
        <f t="shared" si="0"/>
        <v>1.0166666666666666</v>
      </c>
      <c r="M6" s="11">
        <f t="shared" si="0"/>
        <v>0.9180327868852459</v>
      </c>
      <c r="N6" s="11">
        <f t="shared" si="0"/>
        <v>0.8928571428571429</v>
      </c>
      <c r="O6" s="11">
        <f t="shared" si="0"/>
        <v>0.86</v>
      </c>
      <c r="P6" s="11">
        <f t="shared" si="0"/>
        <v>1.255813953488372</v>
      </c>
      <c r="Q6" s="97">
        <f t="shared" si="0"/>
        <v>1.0555555555555556</v>
      </c>
      <c r="R6" s="137">
        <f>R5/Q5</f>
        <v>1.1929824561403508</v>
      </c>
      <c r="S6" s="146">
        <f>S5/R5</f>
        <v>1.0294117647058822</v>
      </c>
      <c r="T6" s="119">
        <f>T5/S5</f>
        <v>0.8428571428571429</v>
      </c>
      <c r="U6" s="119">
        <f>U5/T5</f>
        <v>0.9830508474576272</v>
      </c>
      <c r="V6" s="169"/>
      <c r="W6" s="169"/>
      <c r="X6" s="169"/>
      <c r="Y6" s="119">
        <f>Y5/U5</f>
        <v>1.0517241379310345</v>
      </c>
      <c r="Z6" s="119">
        <f>Z5/Y5</f>
        <v>0.9672131147540983</v>
      </c>
      <c r="AA6" s="169"/>
      <c r="AB6" s="119">
        <f>AB5/Z5</f>
        <v>0.9152542372881356</v>
      </c>
      <c r="AC6" s="119">
        <f>AC5/AB5</f>
        <v>1</v>
      </c>
      <c r="AD6" s="119">
        <f>AD5/AC5</f>
        <v>1</v>
      </c>
      <c r="AE6" s="252">
        <f>AE5/AD5</f>
        <v>0.9629629629629629</v>
      </c>
      <c r="AF6" s="422"/>
      <c r="AG6" s="393">
        <f>AG5/AE5</f>
        <v>0.7884615384615384</v>
      </c>
      <c r="AH6" s="281">
        <f>AH5/AG5</f>
        <v>0.9024390243902439</v>
      </c>
      <c r="AI6" s="281">
        <f>AI5/AH5</f>
        <v>1.027027027027027</v>
      </c>
    </row>
    <row r="7" spans="1:35" ht="13.5">
      <c r="A7" s="45" t="s">
        <v>27</v>
      </c>
      <c r="B7" s="38"/>
      <c r="C7" s="32"/>
      <c r="D7" s="4">
        <v>2250</v>
      </c>
      <c r="E7" s="4">
        <v>2400</v>
      </c>
      <c r="F7" s="4">
        <v>2470</v>
      </c>
      <c r="G7" s="4">
        <v>2342</v>
      </c>
      <c r="H7" s="4">
        <v>2138</v>
      </c>
      <c r="I7" s="4">
        <v>2014</v>
      </c>
      <c r="J7" s="4">
        <v>2107</v>
      </c>
      <c r="K7" s="4">
        <v>1831</v>
      </c>
      <c r="L7" s="4">
        <v>1887</v>
      </c>
      <c r="M7" s="4">
        <v>1673</v>
      </c>
      <c r="N7" s="4">
        <v>1708</v>
      </c>
      <c r="O7" s="4">
        <v>1640</v>
      </c>
      <c r="P7" s="4">
        <v>1460</v>
      </c>
      <c r="Q7" s="61">
        <v>1536</v>
      </c>
      <c r="R7" s="101">
        <v>1772</v>
      </c>
      <c r="S7" s="152">
        <v>2046</v>
      </c>
      <c r="T7" s="114">
        <v>1983</v>
      </c>
      <c r="U7" s="114">
        <v>1751</v>
      </c>
      <c r="V7" s="170"/>
      <c r="W7" s="170"/>
      <c r="X7" s="170"/>
      <c r="Y7" s="114">
        <v>1920</v>
      </c>
      <c r="Z7" s="114">
        <v>1964</v>
      </c>
      <c r="AA7" s="170"/>
      <c r="AB7" s="114">
        <v>1924</v>
      </c>
      <c r="AC7" s="114">
        <v>2201</v>
      </c>
      <c r="AD7" s="114">
        <v>2403</v>
      </c>
      <c r="AE7" s="56">
        <v>2166</v>
      </c>
      <c r="AF7" s="423"/>
      <c r="AG7" s="394">
        <v>1990</v>
      </c>
      <c r="AH7" s="282">
        <v>1958</v>
      </c>
      <c r="AI7" s="282">
        <v>2070</v>
      </c>
    </row>
    <row r="8" spans="1:35" ht="14.25" thickBot="1">
      <c r="A8" s="36"/>
      <c r="B8" s="483" t="s">
        <v>74</v>
      </c>
      <c r="C8" s="484"/>
      <c r="D8" s="11">
        <v>0.989010989010989</v>
      </c>
      <c r="E8" s="11">
        <f aca="true" t="shared" si="1" ref="E8:O8">E7/D7</f>
        <v>1.0666666666666667</v>
      </c>
      <c r="F8" s="11">
        <f t="shared" si="1"/>
        <v>1.0291666666666666</v>
      </c>
      <c r="G8" s="11">
        <f t="shared" si="1"/>
        <v>0.9481781376518219</v>
      </c>
      <c r="H8" s="11">
        <f t="shared" si="1"/>
        <v>0.9128949615713066</v>
      </c>
      <c r="I8" s="11">
        <f t="shared" si="1"/>
        <v>0.9420018709073901</v>
      </c>
      <c r="J8" s="11">
        <f t="shared" si="1"/>
        <v>1.0461767626613705</v>
      </c>
      <c r="K8" s="11">
        <f t="shared" si="1"/>
        <v>0.8690080683436165</v>
      </c>
      <c r="L8" s="11">
        <f t="shared" si="1"/>
        <v>1.0305843801201529</v>
      </c>
      <c r="M8" s="11">
        <f t="shared" si="1"/>
        <v>0.8865924748277689</v>
      </c>
      <c r="N8" s="11">
        <f t="shared" si="1"/>
        <v>1.0209205020920502</v>
      </c>
      <c r="O8" s="11">
        <f t="shared" si="1"/>
        <v>0.9601873536299765</v>
      </c>
      <c r="P8" s="11">
        <f>P7/O7</f>
        <v>0.8902439024390244</v>
      </c>
      <c r="Q8" s="97">
        <v>1.055</v>
      </c>
      <c r="R8" s="137">
        <f>R7/Q7</f>
        <v>1.1536458333333333</v>
      </c>
      <c r="S8" s="146">
        <f>S7/R7</f>
        <v>1.154627539503386</v>
      </c>
      <c r="T8" s="119">
        <f>T7/S7</f>
        <v>0.969208211143695</v>
      </c>
      <c r="U8" s="119">
        <f>U7/T7</f>
        <v>0.8830055471507816</v>
      </c>
      <c r="V8" s="169"/>
      <c r="W8" s="169"/>
      <c r="X8" s="169"/>
      <c r="Y8" s="119">
        <f>Y7/U7</f>
        <v>1.096516276413478</v>
      </c>
      <c r="Z8" s="119">
        <f>Z7/Y7</f>
        <v>1.0229166666666667</v>
      </c>
      <c r="AA8" s="169"/>
      <c r="AB8" s="119">
        <f>AB7/Z7</f>
        <v>0.9796334012219959</v>
      </c>
      <c r="AC8" s="119">
        <f>AC7/AB7</f>
        <v>1.143970893970894</v>
      </c>
      <c r="AD8" s="119">
        <f>AD7/AC7</f>
        <v>1.0917764652430713</v>
      </c>
      <c r="AE8" s="119">
        <f>AE7/AD7</f>
        <v>0.9013732833957553</v>
      </c>
      <c r="AF8" s="426">
        <f>AF7/AC7</f>
        <v>0</v>
      </c>
      <c r="AG8" s="395">
        <f>AG7/AE7</f>
        <v>0.9187442289935365</v>
      </c>
      <c r="AH8" s="285">
        <f>AH7/AG7</f>
        <v>0.9839195979899498</v>
      </c>
      <c r="AI8" s="285">
        <f>AI7/AH7</f>
        <v>1.0572012257405516</v>
      </c>
    </row>
    <row r="9" spans="1:35" ht="14.25" thickTop="1">
      <c r="A9" s="46" t="s">
        <v>28</v>
      </c>
      <c r="B9" s="39"/>
      <c r="C9" s="34"/>
      <c r="D9" s="16">
        <v>25.862068965517242</v>
      </c>
      <c r="E9" s="16">
        <f aca="true" t="shared" si="2" ref="E9:P9">E7/E5</f>
        <v>28.571428571428573</v>
      </c>
      <c r="F9" s="16">
        <f t="shared" si="2"/>
        <v>29.058823529411764</v>
      </c>
      <c r="G9" s="16">
        <f t="shared" si="2"/>
        <v>28.216867469879517</v>
      </c>
      <c r="H9" s="16">
        <f t="shared" si="2"/>
        <v>30.985507246376812</v>
      </c>
      <c r="I9" s="16">
        <f t="shared" si="2"/>
        <v>30.984615384615385</v>
      </c>
      <c r="J9" s="16">
        <f t="shared" si="2"/>
        <v>32.41538461538462</v>
      </c>
      <c r="K9" s="16">
        <f t="shared" si="2"/>
        <v>30.516666666666666</v>
      </c>
      <c r="L9" s="16">
        <f t="shared" si="2"/>
        <v>30.934426229508198</v>
      </c>
      <c r="M9" s="16">
        <f t="shared" si="2"/>
        <v>29.875</v>
      </c>
      <c r="N9" s="16">
        <f t="shared" si="2"/>
        <v>34.16</v>
      </c>
      <c r="O9" s="16">
        <f t="shared" si="2"/>
        <v>38.13953488372093</v>
      </c>
      <c r="P9" s="16">
        <f t="shared" si="2"/>
        <v>27.037037037037038</v>
      </c>
      <c r="Q9" s="64">
        <f>Q7/Q5</f>
        <v>26.94736842105263</v>
      </c>
      <c r="R9" s="103">
        <f>R7/R5</f>
        <v>26.058823529411764</v>
      </c>
      <c r="S9" s="145">
        <f>S7/S5</f>
        <v>29.228571428571428</v>
      </c>
      <c r="T9" s="117">
        <f>T7/T5</f>
        <v>33.610169491525426</v>
      </c>
      <c r="U9" s="117">
        <f aca="true" t="shared" si="3" ref="U9:AB9">U7/U5</f>
        <v>30.189655172413794</v>
      </c>
      <c r="V9" s="172"/>
      <c r="W9" s="172"/>
      <c r="X9" s="172"/>
      <c r="Y9" s="117">
        <f t="shared" si="3"/>
        <v>31.475409836065573</v>
      </c>
      <c r="Z9" s="117">
        <f t="shared" si="3"/>
        <v>33.28813559322034</v>
      </c>
      <c r="AA9" s="172"/>
      <c r="AB9" s="117">
        <f t="shared" si="3"/>
        <v>35.629629629629626</v>
      </c>
      <c r="AC9" s="117">
        <f>AC7/AC5</f>
        <v>40.75925925925926</v>
      </c>
      <c r="AD9" s="117">
        <f>AD7/AD5</f>
        <v>44.5</v>
      </c>
      <c r="AE9" s="279">
        <f>AE7/AE5</f>
        <v>41.65384615384615</v>
      </c>
      <c r="AF9" s="427"/>
      <c r="AG9" s="419">
        <f>AG7/AG5</f>
        <v>48.53658536585366</v>
      </c>
      <c r="AH9" s="286">
        <f>AH7/AH5</f>
        <v>52.91891891891892</v>
      </c>
      <c r="AI9" s="286">
        <f>AI7/AI5</f>
        <v>54.473684210526315</v>
      </c>
    </row>
    <row r="10" spans="1:35" ht="14.25" thickBot="1">
      <c r="A10" s="44"/>
      <c r="B10" s="485" t="s">
        <v>73</v>
      </c>
      <c r="C10" s="486"/>
      <c r="D10" s="12">
        <v>1.0913224706328155</v>
      </c>
      <c r="E10" s="12">
        <f aca="true" t="shared" si="4" ref="E10:O10">E9/D9</f>
        <v>1.1047619047619048</v>
      </c>
      <c r="F10" s="12">
        <f t="shared" si="4"/>
        <v>1.0170588235294118</v>
      </c>
      <c r="G10" s="12">
        <f t="shared" si="4"/>
        <v>0.9710258036193357</v>
      </c>
      <c r="H10" s="12">
        <f t="shared" si="4"/>
        <v>1.0981200262379485</v>
      </c>
      <c r="I10" s="12">
        <f t="shared" si="4"/>
        <v>0.9999712168093833</v>
      </c>
      <c r="J10" s="12">
        <f t="shared" si="4"/>
        <v>1.0461767626613705</v>
      </c>
      <c r="K10" s="12">
        <f t="shared" si="4"/>
        <v>0.9414254073722511</v>
      </c>
      <c r="L10" s="12">
        <f t="shared" si="4"/>
        <v>1.0136895542165438</v>
      </c>
      <c r="M10" s="12">
        <f t="shared" si="4"/>
        <v>0.9657525172231054</v>
      </c>
      <c r="N10" s="12">
        <f t="shared" si="4"/>
        <v>1.143430962343096</v>
      </c>
      <c r="O10" s="12">
        <f t="shared" si="4"/>
        <v>1.1164969228255541</v>
      </c>
      <c r="P10" s="12">
        <f aca="true" t="shared" si="5" ref="P10:U10">P9/O9</f>
        <v>0.7088979223125565</v>
      </c>
      <c r="Q10" s="98">
        <f t="shared" si="5"/>
        <v>0.9966834895457821</v>
      </c>
      <c r="R10" s="138">
        <f t="shared" si="5"/>
        <v>0.9670266544117647</v>
      </c>
      <c r="S10" s="153">
        <f t="shared" si="5"/>
        <v>1.1216381812318608</v>
      </c>
      <c r="T10" s="139">
        <f t="shared" si="5"/>
        <v>1.1499080471196383</v>
      </c>
      <c r="U10" s="139">
        <f t="shared" si="5"/>
        <v>0.8982297807223468</v>
      </c>
      <c r="V10" s="173"/>
      <c r="W10" s="173"/>
      <c r="X10" s="173"/>
      <c r="Y10" s="139">
        <f>Y9/U9</f>
        <v>1.0425892464259299</v>
      </c>
      <c r="Z10" s="139">
        <f>Z9/Y9</f>
        <v>1.0575918079096045</v>
      </c>
      <c r="AA10" s="173"/>
      <c r="AB10" s="139">
        <f>AB9/Z9</f>
        <v>1.07034019763144</v>
      </c>
      <c r="AC10" s="139">
        <f>AC9/AB9</f>
        <v>1.1439708939708941</v>
      </c>
      <c r="AD10" s="139">
        <f>AD9/AC9</f>
        <v>1.0917764652430713</v>
      </c>
      <c r="AE10" s="139">
        <f>AE9/AD9</f>
        <v>0.9360414866032843</v>
      </c>
      <c r="AF10" s="428">
        <f>AF9/AC9</f>
        <v>0</v>
      </c>
      <c r="AG10" s="420">
        <f>AG9/AE9</f>
        <v>1.1652365831137537</v>
      </c>
      <c r="AH10" s="287">
        <f>AH9/AG9</f>
        <v>1.0902892842591334</v>
      </c>
      <c r="AI10" s="287">
        <f>AI9/AH9</f>
        <v>1.0293801408526424</v>
      </c>
    </row>
    <row r="11" spans="1:35" ht="13.5">
      <c r="A11" s="321"/>
      <c r="B11" s="305"/>
      <c r="C11" s="305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B11" s="254"/>
      <c r="AC11" s="254"/>
      <c r="AD11" s="254"/>
      <c r="AE11" s="254"/>
      <c r="AF11" s="254"/>
      <c r="AI11" s="328" t="s">
        <v>148</v>
      </c>
    </row>
    <row r="12" spans="1:35" ht="13.5">
      <c r="A12" s="23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59"/>
      <c r="AD12" s="58"/>
      <c r="AE12" s="58"/>
      <c r="AF12" s="58"/>
      <c r="AI12" s="58" t="s">
        <v>130</v>
      </c>
    </row>
    <row r="13" spans="1:19" ht="15" customHeight="1">
      <c r="A13" s="4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5" customHeight="1">
      <c r="A14" s="4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35" ht="14.25" thickBot="1">
      <c r="A15" s="47"/>
      <c r="B15" s="2"/>
      <c r="C15" s="2" t="s">
        <v>24</v>
      </c>
      <c r="D15" s="2"/>
      <c r="E15" s="2"/>
      <c r="F15" s="2"/>
      <c r="G15" s="2"/>
      <c r="H15" s="2"/>
      <c r="I15" s="2"/>
      <c r="J15" s="2"/>
      <c r="K15" s="2"/>
      <c r="L15" s="2"/>
      <c r="M15" s="28"/>
      <c r="N15" s="28"/>
      <c r="O15" s="28"/>
      <c r="P15" s="2"/>
      <c r="Q15" s="96"/>
      <c r="R15" s="96"/>
      <c r="S15" s="96"/>
      <c r="AA15" s="58"/>
      <c r="AB15" s="58"/>
      <c r="AF15" s="58"/>
      <c r="AI15" s="58" t="s">
        <v>146</v>
      </c>
    </row>
    <row r="16" spans="1:35" ht="14.25" thickBot="1">
      <c r="A16" s="40"/>
      <c r="B16" s="29"/>
      <c r="C16" s="29" t="s">
        <v>0</v>
      </c>
      <c r="D16" s="30" t="s">
        <v>119</v>
      </c>
      <c r="E16" s="30" t="s">
        <v>87</v>
      </c>
      <c r="F16" s="30" t="s">
        <v>89</v>
      </c>
      <c r="G16" s="30" t="s">
        <v>90</v>
      </c>
      <c r="H16" s="30" t="s">
        <v>91</v>
      </c>
      <c r="I16" s="30" t="s">
        <v>92</v>
      </c>
      <c r="J16" s="30" t="s">
        <v>93</v>
      </c>
      <c r="K16" s="30" t="s">
        <v>94</v>
      </c>
      <c r="L16" s="30" t="s">
        <v>95</v>
      </c>
      <c r="M16" s="30" t="s">
        <v>96</v>
      </c>
      <c r="N16" s="30" t="s">
        <v>97</v>
      </c>
      <c r="O16" s="30" t="s">
        <v>98</v>
      </c>
      <c r="P16" s="30" t="s">
        <v>99</v>
      </c>
      <c r="Q16" s="30" t="s">
        <v>100</v>
      </c>
      <c r="R16" s="30" t="s">
        <v>101</v>
      </c>
      <c r="S16" s="30" t="s">
        <v>102</v>
      </c>
      <c r="T16" s="30" t="s">
        <v>103</v>
      </c>
      <c r="U16" s="30" t="s">
        <v>104</v>
      </c>
      <c r="V16" s="30" t="s">
        <v>105</v>
      </c>
      <c r="W16" s="30" t="s">
        <v>106</v>
      </c>
      <c r="X16" s="30" t="s">
        <v>107</v>
      </c>
      <c r="Y16" s="30" t="s">
        <v>108</v>
      </c>
      <c r="Z16" s="30" t="s">
        <v>109</v>
      </c>
      <c r="AA16" s="30" t="s">
        <v>110</v>
      </c>
      <c r="AB16" s="30" t="s">
        <v>111</v>
      </c>
      <c r="AC16" s="30" t="s">
        <v>112</v>
      </c>
      <c r="AD16" s="30" t="s">
        <v>113</v>
      </c>
      <c r="AE16" s="359" t="s">
        <v>114</v>
      </c>
      <c r="AF16" s="440" t="s">
        <v>115</v>
      </c>
      <c r="AG16" s="438" t="s">
        <v>117</v>
      </c>
      <c r="AH16" s="357" t="s">
        <v>118</v>
      </c>
      <c r="AI16" s="357" t="s">
        <v>143</v>
      </c>
    </row>
    <row r="17" spans="1:35" ht="13.5">
      <c r="A17" s="40" t="s">
        <v>29</v>
      </c>
      <c r="B17" s="29"/>
      <c r="C17" s="31"/>
      <c r="D17" s="1">
        <v>11726</v>
      </c>
      <c r="E17" s="1">
        <v>11555</v>
      </c>
      <c r="F17" s="1">
        <v>12262</v>
      </c>
      <c r="G17" s="1">
        <v>11603</v>
      </c>
      <c r="H17" s="1">
        <v>9412</v>
      </c>
      <c r="I17" s="1">
        <v>11327</v>
      </c>
      <c r="J17" s="1">
        <v>11527</v>
      </c>
      <c r="K17" s="1">
        <v>10498</v>
      </c>
      <c r="L17" s="1">
        <v>10592</v>
      </c>
      <c r="M17" s="1">
        <v>10633</v>
      </c>
      <c r="N17" s="1">
        <v>10219</v>
      </c>
      <c r="O17" s="1">
        <v>10830</v>
      </c>
      <c r="P17" s="1">
        <v>11080</v>
      </c>
      <c r="Q17" s="120">
        <v>9448</v>
      </c>
      <c r="R17" s="154">
        <v>11655</v>
      </c>
      <c r="S17" s="126">
        <v>12041</v>
      </c>
      <c r="T17" s="126">
        <v>10811</v>
      </c>
      <c r="U17" s="126">
        <v>11074</v>
      </c>
      <c r="V17" s="126">
        <v>10644</v>
      </c>
      <c r="W17" s="126">
        <v>10822</v>
      </c>
      <c r="X17" s="126">
        <v>8710</v>
      </c>
      <c r="Y17" s="126">
        <v>9972</v>
      </c>
      <c r="Z17" s="126">
        <v>9956</v>
      </c>
      <c r="AA17" s="126">
        <v>10105</v>
      </c>
      <c r="AB17" s="126">
        <v>9529</v>
      </c>
      <c r="AC17" s="126">
        <v>11288</v>
      </c>
      <c r="AD17" s="126">
        <v>12255</v>
      </c>
      <c r="AE17" s="56">
        <v>11047</v>
      </c>
      <c r="AF17" s="441"/>
      <c r="AG17" s="439">
        <v>11127</v>
      </c>
      <c r="AH17" s="358">
        <v>10789</v>
      </c>
      <c r="AI17" s="358">
        <v>11150</v>
      </c>
    </row>
    <row r="18" spans="1:35" ht="14.25" thickBot="1">
      <c r="A18" s="44"/>
      <c r="B18" s="497" t="s">
        <v>74</v>
      </c>
      <c r="C18" s="498"/>
      <c r="D18" s="22">
        <v>0.9996589940323956</v>
      </c>
      <c r="E18" s="22">
        <f aca="true" t="shared" si="6" ref="E18:O18">E17/D17</f>
        <v>0.9854170220023879</v>
      </c>
      <c r="F18" s="22">
        <f t="shared" si="6"/>
        <v>1.0611856339247079</v>
      </c>
      <c r="G18" s="22">
        <f t="shared" si="6"/>
        <v>0.9462567281030827</v>
      </c>
      <c r="H18" s="22">
        <f t="shared" si="6"/>
        <v>0.811169525122813</v>
      </c>
      <c r="I18" s="22">
        <f t="shared" si="6"/>
        <v>1.2034636634084148</v>
      </c>
      <c r="J18" s="22">
        <f t="shared" si="6"/>
        <v>1.0176569259291957</v>
      </c>
      <c r="K18" s="22">
        <f t="shared" si="6"/>
        <v>0.9107313264509412</v>
      </c>
      <c r="L18" s="22">
        <f t="shared" si="6"/>
        <v>1.0089540864926652</v>
      </c>
      <c r="M18" s="22">
        <f t="shared" si="6"/>
        <v>1.0038708459214503</v>
      </c>
      <c r="N18" s="22">
        <f t="shared" si="6"/>
        <v>0.9610646101758675</v>
      </c>
      <c r="O18" s="22">
        <f t="shared" si="6"/>
        <v>1.0597905861630297</v>
      </c>
      <c r="P18" s="22">
        <f>P17/O17</f>
        <v>1.023084025854109</v>
      </c>
      <c r="Q18" s="125">
        <f>Q17/P17</f>
        <v>0.8527075812274368</v>
      </c>
      <c r="R18" s="155">
        <f>R17/Q17</f>
        <v>1.2335944115156647</v>
      </c>
      <c r="S18" s="129">
        <f>S17/R17</f>
        <v>1.033118833118833</v>
      </c>
      <c r="T18" s="129">
        <f>T17/S17</f>
        <v>0.8978490158624699</v>
      </c>
      <c r="U18" s="129">
        <f aca="true" t="shared" si="7" ref="U18:AE18">U17/T17</f>
        <v>1.0243270742762</v>
      </c>
      <c r="V18" s="129">
        <f t="shared" si="7"/>
        <v>0.9611703088314972</v>
      </c>
      <c r="W18" s="129">
        <f t="shared" si="7"/>
        <v>1.0167230364524615</v>
      </c>
      <c r="X18" s="129">
        <f t="shared" si="7"/>
        <v>0.8048419885418592</v>
      </c>
      <c r="Y18" s="129">
        <f t="shared" si="7"/>
        <v>1.1448909299655567</v>
      </c>
      <c r="Z18" s="129">
        <f t="shared" si="7"/>
        <v>0.9983955074207782</v>
      </c>
      <c r="AA18" s="129">
        <f t="shared" si="7"/>
        <v>1.014965849738851</v>
      </c>
      <c r="AB18" s="129">
        <f t="shared" si="7"/>
        <v>0.9429985155863434</v>
      </c>
      <c r="AC18" s="129">
        <f t="shared" si="7"/>
        <v>1.1845943960541505</v>
      </c>
      <c r="AD18" s="129">
        <f t="shared" si="7"/>
        <v>1.0856661941885188</v>
      </c>
      <c r="AE18" s="129">
        <f t="shared" si="7"/>
        <v>0.9014279885760914</v>
      </c>
      <c r="AF18" s="442">
        <f>AF17/AC17</f>
        <v>0</v>
      </c>
      <c r="AG18" s="437">
        <f>AG17/AE17</f>
        <v>1.0072417851000273</v>
      </c>
      <c r="AH18" s="296">
        <f>AH17/AG17</f>
        <v>0.9696234384829694</v>
      </c>
      <c r="AI18" s="296">
        <f>AI17/AH17</f>
        <v>1.0334600055612198</v>
      </c>
    </row>
    <row r="19" spans="1:35" ht="13.5">
      <c r="A19" s="2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59"/>
      <c r="R19" s="59"/>
      <c r="S19" s="59"/>
      <c r="AA19" s="58"/>
      <c r="AB19" s="58"/>
      <c r="AD19" s="58"/>
      <c r="AE19" s="258"/>
      <c r="AF19" s="58"/>
      <c r="AI19" s="58" t="s">
        <v>147</v>
      </c>
    </row>
    <row r="20" spans="1:19" ht="15" customHeight="1">
      <c r="A20" s="4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5" customHeight="1">
      <c r="A21" s="4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5" customHeight="1">
      <c r="A22" s="4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</sheetData>
  <sheetProtection/>
  <mergeCells count="5">
    <mergeCell ref="B6:C6"/>
    <mergeCell ref="B8:C8"/>
    <mergeCell ref="B10:C10"/>
    <mergeCell ref="B18:C18"/>
    <mergeCell ref="A4:C4"/>
  </mergeCells>
  <printOptions/>
  <pageMargins left="0.5905511811023623" right="0.5905511811023623" top="0.984251968503937" bottom="0.984251968503937" header="0" footer="0"/>
  <pageSetup firstPageNumber="62" useFirstPageNumber="1" fitToHeight="1" fitToWidth="1" horizontalDpi="600" verticalDpi="600" orientation="landscape" paperSize="9" scale="46" r:id="rId1"/>
  <ignoredErrors>
    <ignoredError sqref="Y9:Z9 P9:U9 AB9:AD9 E9:O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D:\施策の概要\畜産動向.jsd</Template>
  <Manager/>
  <Company/>
  <Pages>13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2021-09-02T02:18:26Z</dcterms:created>
  <dcterms:modified xsi:type="dcterms:W3CDTF">2023-08-01T07:43:30Z</dcterms:modified>
  <cp:category/>
  <cp:version/>
  <cp:contentType/>
  <cp:contentStatus/>
  <cp:revision>1</cp:revision>
</cp:coreProperties>
</file>