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農家人口･耕地面積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<sst xmlns="http://schemas.openxmlformats.org/spreadsheetml/2006/main" count="103" uniqueCount="73">
  <si>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年度</t>
  </si>
  <si>
    <t>専業農家</t>
  </si>
  <si>
    <t>第１種兼業</t>
  </si>
  <si>
    <t>第２種兼業</t>
  </si>
  <si>
    <t>田計</t>
  </si>
  <si>
    <t>畑計</t>
  </si>
  <si>
    <t>総農家数</t>
  </si>
  <si>
    <t>耕地面積計</t>
  </si>
  <si>
    <t>農業就業人口</t>
  </si>
  <si>
    <t>年</t>
  </si>
  <si>
    <t>農家数，農家人口及び耕地面積</t>
  </si>
  <si>
    <t>（単位：人）</t>
  </si>
  <si>
    <t>（単位：戸）</t>
  </si>
  <si>
    <t>出典：農林業センサス</t>
  </si>
  <si>
    <t>(対前回比)</t>
  </si>
  <si>
    <t>(対前回比)</t>
  </si>
  <si>
    <t>(対前回比)</t>
  </si>
  <si>
    <t>(対前回比)</t>
  </si>
  <si>
    <t>(対前年比)</t>
  </si>
  <si>
    <t>(対前年比)</t>
  </si>
  <si>
    <t>(対前年比)</t>
  </si>
  <si>
    <t>H2</t>
  </si>
  <si>
    <t>H7</t>
  </si>
  <si>
    <t>H7</t>
  </si>
  <si>
    <t>H12</t>
  </si>
  <si>
    <t>H12</t>
  </si>
  <si>
    <t>H17</t>
  </si>
  <si>
    <t>H17</t>
  </si>
  <si>
    <t>H22</t>
  </si>
  <si>
    <t>H22</t>
  </si>
  <si>
    <t>H27</t>
  </si>
  <si>
    <t>H27</t>
  </si>
  <si>
    <t>H3</t>
  </si>
  <si>
    <t>H4</t>
  </si>
  <si>
    <t>H5</t>
  </si>
  <si>
    <t>H6</t>
  </si>
  <si>
    <t>H8</t>
  </si>
  <si>
    <t>H9</t>
  </si>
  <si>
    <t>H10</t>
  </si>
  <si>
    <t>H11</t>
  </si>
  <si>
    <t>H13</t>
  </si>
  <si>
    <t>H14</t>
  </si>
  <si>
    <t>H15</t>
  </si>
  <si>
    <t>H16</t>
  </si>
  <si>
    <t>H18</t>
  </si>
  <si>
    <t>H19</t>
  </si>
  <si>
    <t>H20</t>
  </si>
  <si>
    <t>H21</t>
  </si>
  <si>
    <t>H23</t>
  </si>
  <si>
    <t>H24</t>
  </si>
  <si>
    <t>H25</t>
  </si>
  <si>
    <t>H26</t>
  </si>
  <si>
    <t>H28</t>
  </si>
  <si>
    <t>H29</t>
  </si>
  <si>
    <t>H30</t>
  </si>
  <si>
    <t>R1</t>
  </si>
  <si>
    <t>R2</t>
  </si>
  <si>
    <t>R3</t>
  </si>
  <si>
    <t>出典：耕地及び作付面積統計</t>
  </si>
  <si>
    <t>出典：農林業センサス</t>
  </si>
  <si>
    <t>　④耕地面積</t>
  </si>
  <si>
    <t>（単位：戸）</t>
  </si>
  <si>
    <t>R2</t>
  </si>
  <si>
    <t>販売農家</t>
  </si>
  <si>
    <t>自給的農家</t>
  </si>
  <si>
    <t>販売農家数</t>
  </si>
  <si>
    <t>　②総農家数</t>
  </si>
  <si>
    <t>　③専兼業別農家数（令和２年は調査なし）</t>
  </si>
  <si>
    <t>　①農業就業人口　(平成２７年までは販売農家のみの人口)</t>
  </si>
  <si>
    <t>－</t>
  </si>
  <si>
    <t>－</t>
  </si>
  <si>
    <t>R4</t>
  </si>
  <si>
    <t>R5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</si>
</sst>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;\(0.0\)"/>
    <numFmt numFmtId="180" formatCode="#,##0.0%"/>
    <numFmt numFmtId="181" formatCode="0.0%;\(0.0\)%"/>
    <numFmt numFmtId="182" formatCode="#\ ###\ ##0\ "/>
    <numFmt numFmtId="183" formatCode="###,###,###,##0"/>
    <numFmt numFmtId="184" formatCode="##,##0\ ;&quot;△&quot;?,??0\ ;@\ "/>
  </numFmts>
  <fonts count="42">
    <font>
      <sz val="10.9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9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9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9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95"/>
      <color theme="11"/>
      <name val="ＭＳ 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7">
    <xf numFmtId="3" fontId="0" fillId="0" borderId="0" xfId="0" applyNumberFormat="1" applyAlignment="1">
      <alignment horizontal="center"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81" fontId="0" fillId="33" borderId="13" xfId="0" applyNumberFormat="1" applyFill="1" applyBorder="1" applyAlignment="1">
      <alignment/>
    </xf>
    <xf numFmtId="181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horizontal="left"/>
    </xf>
    <xf numFmtId="3" fontId="0" fillId="34" borderId="15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16" xfId="0" applyNumberFormat="1" applyFill="1" applyBorder="1" applyAlignment="1">
      <alignment horizontal="left"/>
    </xf>
    <xf numFmtId="3" fontId="0" fillId="34" borderId="17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34" borderId="18" xfId="0" applyNumberFormat="1" applyFill="1" applyBorder="1" applyAlignment="1">
      <alignment horizontal="left"/>
    </xf>
    <xf numFmtId="3" fontId="0" fillId="33" borderId="0" xfId="0" applyNumberFormat="1" applyFill="1" applyAlignment="1">
      <alignment horizontal="left"/>
    </xf>
    <xf numFmtId="3" fontId="0" fillId="33" borderId="19" xfId="0" applyNumberFormat="1" applyFill="1" applyBorder="1" applyAlignment="1">
      <alignment/>
    </xf>
    <xf numFmtId="181" fontId="0" fillId="33" borderId="2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181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181" fontId="0" fillId="33" borderId="24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181" fontId="0" fillId="33" borderId="27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0" fillId="34" borderId="29" xfId="0" applyNumberFormat="1" applyFill="1" applyBorder="1" applyAlignment="1">
      <alignment horizontal="center"/>
    </xf>
    <xf numFmtId="181" fontId="0" fillId="33" borderId="3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181" fontId="0" fillId="33" borderId="33" xfId="0" applyNumberForma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29" xfId="0" applyNumberFormat="1" applyFont="1" applyFill="1" applyBorder="1" applyAlignment="1">
      <alignment horizontal="center"/>
    </xf>
    <xf numFmtId="3" fontId="3" fillId="34" borderId="35" xfId="0" applyNumberFormat="1" applyFont="1" applyFill="1" applyBorder="1" applyAlignment="1">
      <alignment horizontal="center"/>
    </xf>
    <xf numFmtId="3" fontId="3" fillId="34" borderId="34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0" fillId="0" borderId="36" xfId="0" applyNumberFormat="1" applyFill="1" applyBorder="1" applyAlignment="1">
      <alignment/>
    </xf>
    <xf numFmtId="38" fontId="2" fillId="0" borderId="27" xfId="49" applyFont="1" applyFill="1" applyBorder="1" applyAlignment="1" applyProtection="1" quotePrefix="1">
      <alignment/>
      <protection hidden="1"/>
    </xf>
    <xf numFmtId="181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181" fontId="0" fillId="0" borderId="20" xfId="0" applyNumberFormat="1" applyFill="1" applyBorder="1" applyAlignment="1">
      <alignment/>
    </xf>
    <xf numFmtId="183" fontId="2" fillId="0" borderId="37" xfId="0" applyNumberFormat="1" applyFont="1" applyFill="1" applyBorder="1" applyAlignment="1">
      <alignment horizontal="right" vertical="center"/>
    </xf>
    <xf numFmtId="183" fontId="2" fillId="0" borderId="37" xfId="61" applyNumberFormat="1" applyFont="1" applyFill="1" applyBorder="1" applyAlignment="1">
      <alignment horizontal="right" vertical="center"/>
      <protection/>
    </xf>
    <xf numFmtId="3" fontId="0" fillId="0" borderId="0" xfId="0" applyNumberFormat="1" applyFill="1" applyBorder="1" applyAlignment="1" quotePrefix="1">
      <alignment/>
    </xf>
    <xf numFmtId="3" fontId="0" fillId="0" borderId="27" xfId="0" applyNumberFormat="1" applyBorder="1" applyAlignment="1">
      <alignment horizontal="right"/>
    </xf>
    <xf numFmtId="181" fontId="0" fillId="0" borderId="38" xfId="0" applyNumberFormat="1" applyFill="1" applyBorder="1" applyAlignment="1">
      <alignment/>
    </xf>
    <xf numFmtId="3" fontId="0" fillId="34" borderId="39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35" borderId="40" xfId="0" applyNumberFormat="1" applyFill="1" applyBorder="1" applyAlignment="1" quotePrefix="1">
      <alignment horizontal="center"/>
    </xf>
    <xf numFmtId="181" fontId="0" fillId="0" borderId="41" xfId="0" applyNumberFormat="1" applyFill="1" applyBorder="1" applyAlignment="1">
      <alignment/>
    </xf>
    <xf numFmtId="181" fontId="0" fillId="0" borderId="42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3" fontId="0" fillId="35" borderId="44" xfId="0" applyNumberFormat="1" applyFill="1" applyBorder="1" applyAlignment="1" quotePrefix="1">
      <alignment horizontal="center"/>
    </xf>
    <xf numFmtId="3" fontId="0" fillId="0" borderId="45" xfId="0" applyNumberFormat="1" applyBorder="1" applyAlignment="1">
      <alignment horizontal="right"/>
    </xf>
    <xf numFmtId="181" fontId="0" fillId="0" borderId="46" xfId="0" applyNumberFormat="1" applyFill="1" applyBorder="1" applyAlignment="1">
      <alignment/>
    </xf>
    <xf numFmtId="181" fontId="0" fillId="0" borderId="47" xfId="0" applyNumberFormat="1" applyFill="1" applyBorder="1" applyAlignment="1">
      <alignment/>
    </xf>
    <xf numFmtId="181" fontId="0" fillId="0" borderId="48" xfId="0" applyNumberFormat="1" applyFill="1" applyBorder="1" applyAlignment="1">
      <alignment/>
    </xf>
    <xf numFmtId="3" fontId="0" fillId="34" borderId="49" xfId="0" applyNumberFormat="1" applyFill="1" applyBorder="1" applyAlignment="1">
      <alignment horizontal="left"/>
    </xf>
    <xf numFmtId="3" fontId="0" fillId="34" borderId="50" xfId="0" applyNumberFormat="1" applyFill="1" applyBorder="1" applyAlignment="1">
      <alignment horizontal="center"/>
    </xf>
    <xf numFmtId="3" fontId="0" fillId="34" borderId="51" xfId="0" applyNumberFormat="1" applyFill="1" applyBorder="1" applyAlignment="1">
      <alignment horizontal="center"/>
    </xf>
    <xf numFmtId="3" fontId="3" fillId="34" borderId="51" xfId="0" applyNumberFormat="1" applyFont="1" applyFill="1" applyBorder="1" applyAlignment="1">
      <alignment horizontal="center"/>
    </xf>
    <xf numFmtId="3" fontId="3" fillId="34" borderId="52" xfId="0" applyNumberFormat="1" applyFont="1" applyFill="1" applyBorder="1" applyAlignment="1">
      <alignment horizontal="center"/>
    </xf>
    <xf numFmtId="3" fontId="0" fillId="34" borderId="53" xfId="0" applyNumberFormat="1" applyFill="1" applyBorder="1" applyAlignment="1">
      <alignment horizontal="left"/>
    </xf>
    <xf numFmtId="3" fontId="0" fillId="34" borderId="54" xfId="0" applyNumberFormat="1" applyFill="1" applyBorder="1" applyAlignment="1">
      <alignment horizontal="left"/>
    </xf>
    <xf numFmtId="3" fontId="0" fillId="34" borderId="55" xfId="0" applyNumberFormat="1" applyFill="1" applyBorder="1" applyAlignment="1">
      <alignment horizontal="left"/>
    </xf>
    <xf numFmtId="181" fontId="0" fillId="33" borderId="56" xfId="0" applyNumberFormat="1" applyFill="1" applyBorder="1" applyAlignment="1">
      <alignment/>
    </xf>
    <xf numFmtId="3" fontId="3" fillId="34" borderId="57" xfId="0" applyNumberFormat="1" applyFont="1" applyFill="1" applyBorder="1" applyAlignment="1">
      <alignment horizontal="center"/>
    </xf>
    <xf numFmtId="3" fontId="3" fillId="34" borderId="58" xfId="0" applyNumberFormat="1" applyFont="1" applyFill="1" applyBorder="1" applyAlignment="1">
      <alignment horizontal="center"/>
    </xf>
    <xf numFmtId="3" fontId="2" fillId="33" borderId="59" xfId="0" applyNumberFormat="1" applyFont="1" applyFill="1" applyBorder="1" applyAlignment="1">
      <alignment/>
    </xf>
    <xf numFmtId="181" fontId="0" fillId="33" borderId="45" xfId="0" applyNumberFormat="1" applyFill="1" applyBorder="1" applyAlignment="1">
      <alignment/>
    </xf>
    <xf numFmtId="3" fontId="0" fillId="33" borderId="60" xfId="0" applyNumberFormat="1" applyFill="1" applyBorder="1" applyAlignment="1">
      <alignment/>
    </xf>
    <xf numFmtId="3" fontId="0" fillId="33" borderId="61" xfId="0" applyNumberFormat="1" applyFill="1" applyBorder="1" applyAlignment="1">
      <alignment/>
    </xf>
    <xf numFmtId="181" fontId="0" fillId="33" borderId="48" xfId="0" applyNumberFormat="1" applyFill="1" applyBorder="1" applyAlignment="1">
      <alignment/>
    </xf>
    <xf numFmtId="181" fontId="0" fillId="33" borderId="33" xfId="0" applyNumberFormat="1" applyFill="1" applyBorder="1" applyAlignment="1">
      <alignment horizontal="right"/>
    </xf>
    <xf numFmtId="181" fontId="0" fillId="33" borderId="14" xfId="0" applyNumberFormat="1" applyFill="1" applyBorder="1" applyAlignment="1">
      <alignment horizontal="right"/>
    </xf>
    <xf numFmtId="181" fontId="0" fillId="33" borderId="13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181" fontId="0" fillId="33" borderId="56" xfId="0" applyNumberFormat="1" applyFill="1" applyBorder="1" applyAlignment="1">
      <alignment horizontal="right"/>
    </xf>
    <xf numFmtId="3" fontId="0" fillId="35" borderId="62" xfId="0" applyNumberFormat="1" applyFill="1" applyBorder="1" applyAlignment="1" quotePrefix="1">
      <alignment horizontal="center"/>
    </xf>
    <xf numFmtId="3" fontId="0" fillId="0" borderId="63" xfId="0" applyNumberFormat="1" applyBorder="1" applyAlignment="1">
      <alignment horizontal="right"/>
    </xf>
    <xf numFmtId="181" fontId="0" fillId="0" borderId="64" xfId="0" applyNumberFormat="1" applyFill="1" applyBorder="1" applyAlignment="1">
      <alignment/>
    </xf>
    <xf numFmtId="181" fontId="0" fillId="0" borderId="65" xfId="0" applyNumberFormat="1" applyFill="1" applyBorder="1" applyAlignment="1">
      <alignment/>
    </xf>
    <xf numFmtId="181" fontId="0" fillId="0" borderId="66" xfId="0" applyNumberFormat="1" applyFill="1" applyBorder="1" applyAlignment="1">
      <alignment/>
    </xf>
    <xf numFmtId="3" fontId="0" fillId="35" borderId="67" xfId="0" applyNumberFormat="1" applyFill="1" applyBorder="1" applyAlignment="1" quotePrefix="1">
      <alignment horizontal="center"/>
    </xf>
    <xf numFmtId="181" fontId="0" fillId="0" borderId="68" xfId="0" applyNumberFormat="1" applyFill="1" applyBorder="1" applyAlignment="1">
      <alignment/>
    </xf>
    <xf numFmtId="3" fontId="0" fillId="34" borderId="69" xfId="0" applyNumberFormat="1" applyFill="1" applyBorder="1" applyAlignment="1">
      <alignment horizontal="center"/>
    </xf>
    <xf numFmtId="3" fontId="0" fillId="34" borderId="70" xfId="0" applyNumberFormat="1" applyFill="1" applyBorder="1" applyAlignment="1">
      <alignment horizontal="center"/>
    </xf>
    <xf numFmtId="3" fontId="0" fillId="34" borderId="71" xfId="0" applyNumberFormat="1" applyFill="1" applyBorder="1" applyAlignment="1">
      <alignment horizontal="center"/>
    </xf>
    <xf numFmtId="3" fontId="0" fillId="34" borderId="72" xfId="0" applyNumberFormat="1" applyFill="1" applyBorder="1" applyAlignment="1">
      <alignment horizontal="center"/>
    </xf>
    <xf numFmtId="3" fontId="0" fillId="34" borderId="73" xfId="0" applyNumberFormat="1" applyFill="1" applyBorder="1" applyAlignment="1">
      <alignment horizontal="center"/>
    </xf>
    <xf numFmtId="3" fontId="0" fillId="34" borderId="74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3" fontId="0" fillId="34" borderId="75" xfId="0" applyNumberFormat="1" applyFill="1" applyBorder="1" applyAlignment="1">
      <alignment horizontal="center"/>
    </xf>
    <xf numFmtId="3" fontId="0" fillId="34" borderId="76" xfId="0" applyNumberFormat="1" applyFill="1" applyBorder="1" applyAlignment="1">
      <alignment horizontal="center"/>
    </xf>
    <xf numFmtId="3" fontId="0" fillId="34" borderId="77" xfId="0" applyNumberFormat="1" applyFill="1" applyBorder="1" applyAlignment="1">
      <alignment horizontal="center"/>
    </xf>
    <xf numFmtId="3" fontId="0" fillId="34" borderId="78" xfId="0" applyNumberFormat="1" applyFill="1" applyBorder="1" applyAlignment="1">
      <alignment horizontal="center"/>
    </xf>
    <xf numFmtId="3" fontId="0" fillId="34" borderId="79" xfId="0" applyNumberFormat="1" applyFill="1" applyBorder="1" applyAlignment="1">
      <alignment horizontal="center"/>
    </xf>
    <xf numFmtId="3" fontId="0" fillId="34" borderId="80" xfId="0" applyNumberFormat="1" applyFill="1" applyBorder="1" applyAlignment="1">
      <alignment horizontal="center"/>
    </xf>
    <xf numFmtId="3" fontId="0" fillId="34" borderId="81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専兼業別農家数－販売農家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Zeros="0" tabSelected="1" zoomScale="88" zoomScaleNormal="88" zoomScaleSheetLayoutView="88" zoomScalePageLayoutView="0" workbookViewId="0" topLeftCell="A13">
      <pane xSplit="4" topLeftCell="R1" activePane="topRight" state="frozen"/>
      <selection pane="topLeft" activeCell="A1" sqref="A1"/>
      <selection pane="topRight" activeCell="AJ46" sqref="AJ46"/>
    </sheetView>
  </sheetViews>
  <sheetFormatPr defaultColWidth="8.59765625" defaultRowHeight="15" customHeight="1"/>
  <cols>
    <col min="1" max="1" width="2.59765625" style="14" customWidth="1"/>
    <col min="2" max="2" width="2.59765625" style="0" customWidth="1"/>
    <col min="3" max="3" width="9.5" style="0" customWidth="1"/>
    <col min="4" max="4" width="8.59765625" style="0" customWidth="1"/>
    <col min="5" max="5" width="8.69921875" style="0" customWidth="1"/>
    <col min="6" max="23" width="8" style="0" customWidth="1"/>
    <col min="24" max="32" width="8.59765625" style="0" customWidth="1"/>
  </cols>
  <sheetData>
    <row r="1" spans="1:22" ht="15" customHeight="1">
      <c r="A1" s="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3.5">
      <c r="A2" s="16" t="s">
        <v>10</v>
      </c>
      <c r="D2" s="2"/>
      <c r="E2" s="2"/>
      <c r="F2" s="2"/>
      <c r="G2" s="2"/>
      <c r="H2" s="2"/>
      <c r="I2" s="2"/>
      <c r="J2" s="2"/>
      <c r="K2" s="2"/>
      <c r="M2" s="2"/>
      <c r="N2" s="2"/>
      <c r="O2" s="2"/>
      <c r="Q2" s="2"/>
      <c r="R2" s="2"/>
      <c r="S2" s="2"/>
      <c r="T2" s="2"/>
      <c r="U2" s="2"/>
      <c r="V2" s="2"/>
    </row>
    <row r="3" spans="1:22" ht="13.5">
      <c r="A3" s="16"/>
      <c r="B3" s="2"/>
      <c r="C3" s="16"/>
      <c r="D3" s="2"/>
      <c r="E3" s="2"/>
      <c r="F3" s="2"/>
      <c r="G3" s="2"/>
      <c r="H3" s="2"/>
      <c r="I3" s="3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>
      <c r="A4" s="16" t="s">
        <v>68</v>
      </c>
      <c r="B4" s="2"/>
      <c r="D4" s="2"/>
      <c r="E4" s="2"/>
      <c r="F4" s="2"/>
      <c r="G4" s="2"/>
      <c r="H4" s="2"/>
      <c r="I4" s="3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ht="14.25" thickBot="1">
      <c r="A5" s="16"/>
      <c r="B5" s="2"/>
      <c r="C5" s="16"/>
      <c r="D5" s="2"/>
      <c r="E5" s="2"/>
      <c r="F5" s="2"/>
      <c r="G5" s="2"/>
      <c r="H5" s="2"/>
      <c r="I5" s="2"/>
      <c r="J5" s="41" t="s">
        <v>11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0" ht="15" thickBot="1">
      <c r="A6" s="13"/>
      <c r="B6" s="10"/>
      <c r="C6" s="10" t="s">
        <v>9</v>
      </c>
      <c r="D6" s="27" t="s">
        <v>21</v>
      </c>
      <c r="E6" s="37" t="s">
        <v>23</v>
      </c>
      <c r="F6" s="37" t="s">
        <v>25</v>
      </c>
      <c r="G6" s="37" t="s">
        <v>27</v>
      </c>
      <c r="H6" s="38" t="s">
        <v>29</v>
      </c>
      <c r="I6" s="39" t="s">
        <v>31</v>
      </c>
      <c r="J6" s="39" t="s">
        <v>62</v>
      </c>
    </row>
    <row r="7" spans="1:10" ht="13.5">
      <c r="A7" s="13" t="s">
        <v>8</v>
      </c>
      <c r="B7" s="10"/>
      <c r="C7" s="10"/>
      <c r="D7" s="35">
        <v>125281</v>
      </c>
      <c r="E7" s="36">
        <v>108594</v>
      </c>
      <c r="F7" s="35">
        <v>108774</v>
      </c>
      <c r="G7" s="35">
        <v>99085</v>
      </c>
      <c r="H7" s="35">
        <v>70869</v>
      </c>
      <c r="I7" s="32">
        <v>54315</v>
      </c>
      <c r="J7" s="32">
        <v>75069</v>
      </c>
    </row>
    <row r="8" spans="1:10" ht="14.25" thickBot="1">
      <c r="A8" s="15"/>
      <c r="B8" s="97" t="s">
        <v>14</v>
      </c>
      <c r="C8" s="98"/>
      <c r="D8" s="81" t="s">
        <v>69</v>
      </c>
      <c r="E8" s="8">
        <f>E7/D7</f>
        <v>0.86680342589858</v>
      </c>
      <c r="F8" s="8">
        <f>F7/E7</f>
        <v>1.0016575501408918</v>
      </c>
      <c r="G8" s="8">
        <f>G7/F7</f>
        <v>0.910925404968099</v>
      </c>
      <c r="H8" s="8">
        <f>H7/G7</f>
        <v>0.7152343947116112</v>
      </c>
      <c r="I8" s="31">
        <f>I7/H7</f>
        <v>0.7664140879651188</v>
      </c>
      <c r="J8" s="80" t="s">
        <v>69</v>
      </c>
    </row>
    <row r="9" spans="1:23" ht="13.5">
      <c r="A9" s="9"/>
      <c r="B9" s="6"/>
      <c r="C9" s="6"/>
      <c r="D9" s="6"/>
      <c r="E9" s="6"/>
      <c r="F9" s="6"/>
      <c r="G9" s="6"/>
      <c r="I9" s="9"/>
      <c r="J9" s="33" t="s">
        <v>13</v>
      </c>
      <c r="K9" s="9"/>
      <c r="L9" s="9"/>
      <c r="M9" s="9"/>
      <c r="N9" s="6"/>
      <c r="O9" s="6"/>
      <c r="Q9" s="6"/>
      <c r="R9" s="6"/>
      <c r="S9" s="6"/>
      <c r="T9" s="6"/>
      <c r="U9" s="6"/>
      <c r="V9" s="6"/>
      <c r="W9" s="6"/>
    </row>
    <row r="10" spans="1:23" ht="13.5">
      <c r="A10" s="9"/>
      <c r="B10" s="6"/>
      <c r="C10" s="6"/>
      <c r="D10" s="6"/>
      <c r="E10" s="6"/>
      <c r="F10" s="6"/>
      <c r="G10" s="6"/>
      <c r="I10" s="9"/>
      <c r="J10" s="33"/>
      <c r="K10" s="9"/>
      <c r="L10" s="9"/>
      <c r="M10" s="9"/>
      <c r="N10" s="6"/>
      <c r="O10" s="6"/>
      <c r="Q10" s="6"/>
      <c r="R10" s="6"/>
      <c r="S10" s="6"/>
      <c r="T10" s="6"/>
      <c r="U10" s="6"/>
      <c r="V10" s="6"/>
      <c r="W10" s="6"/>
    </row>
    <row r="11" spans="1:23" ht="13.5">
      <c r="A11" s="9"/>
      <c r="B11" s="6"/>
      <c r="C11" s="6"/>
      <c r="D11" s="6"/>
      <c r="E11" s="6"/>
      <c r="F11" s="6"/>
      <c r="G11" s="6"/>
      <c r="I11" s="9"/>
      <c r="J11" s="33"/>
      <c r="K11" s="9"/>
      <c r="L11" s="9"/>
      <c r="M11" s="9"/>
      <c r="N11" s="6"/>
      <c r="O11" s="6"/>
      <c r="Q11" s="6"/>
      <c r="R11" s="6"/>
      <c r="S11" s="6"/>
      <c r="T11" s="6"/>
      <c r="U11" s="6"/>
      <c r="V11" s="6"/>
      <c r="W11" s="6"/>
    </row>
    <row r="12" spans="1:23" ht="13.5">
      <c r="A12" s="16" t="s">
        <v>66</v>
      </c>
      <c r="B12" s="2"/>
      <c r="C12" s="2"/>
      <c r="E12" s="2"/>
      <c r="F12" s="2"/>
      <c r="G12" s="2"/>
      <c r="H12" s="2"/>
      <c r="I12" s="6"/>
      <c r="J12" s="40"/>
      <c r="K12" s="9"/>
      <c r="L12" s="9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4.25" thickBot="1">
      <c r="A13" s="16"/>
      <c r="B13" s="2"/>
      <c r="C13" s="2"/>
      <c r="E13" s="2"/>
      <c r="F13" s="2"/>
      <c r="G13" s="2"/>
      <c r="H13" s="2"/>
      <c r="I13" s="6"/>
      <c r="J13" s="40" t="s">
        <v>61</v>
      </c>
      <c r="K13" s="9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2" ht="15" thickBot="1">
      <c r="A14" s="64"/>
      <c r="B14" s="65"/>
      <c r="C14" s="65" t="s">
        <v>9</v>
      </c>
      <c r="D14" s="66" t="s">
        <v>21</v>
      </c>
      <c r="E14" s="67" t="s">
        <v>23</v>
      </c>
      <c r="F14" s="67" t="s">
        <v>25</v>
      </c>
      <c r="G14" s="67" t="s">
        <v>27</v>
      </c>
      <c r="H14" s="68" t="s">
        <v>29</v>
      </c>
      <c r="I14" s="73" t="s">
        <v>31</v>
      </c>
      <c r="J14" s="74" t="s">
        <v>62</v>
      </c>
      <c r="K14" s="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3.5">
      <c r="A15" s="69" t="s">
        <v>6</v>
      </c>
      <c r="B15" s="10"/>
      <c r="C15" s="10"/>
      <c r="D15" s="48">
        <v>101268</v>
      </c>
      <c r="E15" s="48">
        <v>93344</v>
      </c>
      <c r="F15" s="48">
        <v>84959</v>
      </c>
      <c r="G15" s="49">
        <v>77855</v>
      </c>
      <c r="H15" s="49">
        <v>65633</v>
      </c>
      <c r="I15" s="35">
        <v>52350</v>
      </c>
      <c r="J15" s="75">
        <v>41509</v>
      </c>
      <c r="K15" s="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4.25" thickBot="1">
      <c r="A16" s="70"/>
      <c r="B16" s="99" t="s">
        <v>15</v>
      </c>
      <c r="C16" s="94"/>
      <c r="D16" s="82" t="s">
        <v>69</v>
      </c>
      <c r="E16" s="7">
        <f aca="true" t="shared" si="0" ref="E16:J16">E15/D15</f>
        <v>0.92175218232808</v>
      </c>
      <c r="F16" s="7">
        <f t="shared" si="0"/>
        <v>0.9101709804593761</v>
      </c>
      <c r="G16" s="7">
        <f t="shared" si="0"/>
        <v>0.9163831966007133</v>
      </c>
      <c r="H16" s="7">
        <f t="shared" si="0"/>
        <v>0.8430158628219125</v>
      </c>
      <c r="I16" s="7">
        <f t="shared" si="0"/>
        <v>0.797617052397422</v>
      </c>
      <c r="J16" s="76">
        <f t="shared" si="0"/>
        <v>0.7929130850047755</v>
      </c>
      <c r="K16" s="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 thickTop="1">
      <c r="A17" s="70"/>
      <c r="B17" s="100" t="s">
        <v>63</v>
      </c>
      <c r="C17" s="101"/>
      <c r="D17" s="83">
        <v>86067</v>
      </c>
      <c r="E17" s="3">
        <v>79495</v>
      </c>
      <c r="F17" s="3">
        <v>71344</v>
      </c>
      <c r="G17" s="3">
        <v>62731</v>
      </c>
      <c r="H17" s="3">
        <v>49384</v>
      </c>
      <c r="I17" s="3">
        <v>37533</v>
      </c>
      <c r="J17" s="77">
        <v>28632</v>
      </c>
      <c r="K17" s="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3.5">
      <c r="A18" s="70"/>
      <c r="B18" s="93" t="s">
        <v>15</v>
      </c>
      <c r="C18" s="94"/>
      <c r="D18" s="82" t="s">
        <v>69</v>
      </c>
      <c r="E18" s="7">
        <f aca="true" t="shared" si="1" ref="E18:J18">E17/D17</f>
        <v>0.9236408844272486</v>
      </c>
      <c r="F18" s="7">
        <f t="shared" si="1"/>
        <v>0.8974652493867539</v>
      </c>
      <c r="G18" s="7">
        <f t="shared" si="1"/>
        <v>0.8792750616730208</v>
      </c>
      <c r="H18" s="7">
        <f t="shared" si="1"/>
        <v>0.7872343817251438</v>
      </c>
      <c r="I18" s="7">
        <f t="shared" si="1"/>
        <v>0.7600234893892759</v>
      </c>
      <c r="J18" s="76">
        <f t="shared" si="1"/>
        <v>0.762848693150028</v>
      </c>
      <c r="K18" s="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3.5">
      <c r="A19" s="70"/>
      <c r="B19" s="95" t="s">
        <v>64</v>
      </c>
      <c r="C19" s="96"/>
      <c r="D19" s="84">
        <v>15201</v>
      </c>
      <c r="E19" s="4">
        <v>13849</v>
      </c>
      <c r="F19" s="4">
        <v>13615</v>
      </c>
      <c r="G19" s="4">
        <v>15124</v>
      </c>
      <c r="H19" s="4">
        <v>16249</v>
      </c>
      <c r="I19" s="4">
        <v>14817</v>
      </c>
      <c r="J19" s="78">
        <v>12877</v>
      </c>
      <c r="K19" s="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25" thickBot="1">
      <c r="A20" s="71"/>
      <c r="B20" s="102" t="s">
        <v>15</v>
      </c>
      <c r="C20" s="103"/>
      <c r="D20" s="85" t="s">
        <v>69</v>
      </c>
      <c r="E20" s="72">
        <f aca="true" t="shared" si="2" ref="E20:J20">E19/D19</f>
        <v>0.9110584829945398</v>
      </c>
      <c r="F20" s="72">
        <f t="shared" si="2"/>
        <v>0.9831034731749585</v>
      </c>
      <c r="G20" s="72">
        <f t="shared" si="2"/>
        <v>1.1108336393683438</v>
      </c>
      <c r="H20" s="72">
        <f t="shared" si="2"/>
        <v>1.0743850833112933</v>
      </c>
      <c r="I20" s="72">
        <f t="shared" si="2"/>
        <v>0.9118714997846021</v>
      </c>
      <c r="J20" s="79">
        <f t="shared" si="2"/>
        <v>0.8690693122764392</v>
      </c>
      <c r="K20" s="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3" ht="15" customHeight="1">
      <c r="A21" s="16"/>
      <c r="B21" s="2"/>
      <c r="C21" s="2"/>
      <c r="D21" s="2"/>
      <c r="E21" s="2"/>
      <c r="F21" s="2"/>
      <c r="G21" s="2"/>
      <c r="H21" s="2"/>
      <c r="I21" s="2"/>
      <c r="J21" s="40" t="s">
        <v>59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2" ht="13.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3.5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11" ht="13.5">
      <c r="A24" s="16" t="s">
        <v>67</v>
      </c>
      <c r="B24" s="2"/>
      <c r="C24" s="16"/>
      <c r="D24" s="2"/>
      <c r="E24" s="2"/>
      <c r="F24" s="2"/>
      <c r="G24" s="2"/>
      <c r="H24" s="2"/>
      <c r="I24" s="40"/>
      <c r="J24" s="2"/>
      <c r="K24" s="2"/>
    </row>
    <row r="25" spans="1:11" ht="14.25" thickBot="1">
      <c r="A25" s="16"/>
      <c r="B25" s="2"/>
      <c r="C25" s="16"/>
      <c r="D25" s="2"/>
      <c r="E25" s="2"/>
      <c r="F25" s="2"/>
      <c r="G25" s="2"/>
      <c r="H25" s="2"/>
      <c r="I25" s="40" t="s">
        <v>12</v>
      </c>
      <c r="J25" s="2"/>
      <c r="K25" s="2"/>
    </row>
    <row r="26" spans="1:9" ht="15" thickBot="1">
      <c r="A26" s="13"/>
      <c r="B26" s="10"/>
      <c r="C26" s="10" t="s">
        <v>9</v>
      </c>
      <c r="D26" s="27" t="s">
        <v>21</v>
      </c>
      <c r="E26" s="37" t="s">
        <v>23</v>
      </c>
      <c r="F26" s="37" t="s">
        <v>25</v>
      </c>
      <c r="G26" s="37" t="s">
        <v>27</v>
      </c>
      <c r="H26" s="38" t="s">
        <v>29</v>
      </c>
      <c r="I26" s="39" t="s">
        <v>31</v>
      </c>
    </row>
    <row r="27" spans="1:9" ht="13.5">
      <c r="A27" s="13" t="s">
        <v>65</v>
      </c>
      <c r="B27" s="10"/>
      <c r="C27" s="10"/>
      <c r="D27" s="48">
        <v>86067</v>
      </c>
      <c r="E27" s="48">
        <v>79495</v>
      </c>
      <c r="F27" s="48">
        <v>71344</v>
      </c>
      <c r="G27" s="49">
        <v>62731</v>
      </c>
      <c r="H27" s="49">
        <v>49384</v>
      </c>
      <c r="I27" s="32">
        <v>37533</v>
      </c>
    </row>
    <row r="28" spans="1:9" ht="14.25" thickBot="1">
      <c r="A28" s="12"/>
      <c r="B28" s="99" t="s">
        <v>15</v>
      </c>
      <c r="C28" s="94"/>
      <c r="D28" s="82" t="s">
        <v>69</v>
      </c>
      <c r="E28" s="7">
        <f>E27/D27</f>
        <v>0.9236408844272486</v>
      </c>
      <c r="F28" s="7">
        <f>F27/E27</f>
        <v>0.8974652493867539</v>
      </c>
      <c r="G28" s="7">
        <f>G27/F27</f>
        <v>0.8792750616730208</v>
      </c>
      <c r="H28" s="7">
        <f>H27/G27</f>
        <v>0.7872343817251438</v>
      </c>
      <c r="I28" s="28">
        <f>I27/H27</f>
        <v>0.7600234893892759</v>
      </c>
    </row>
    <row r="29" spans="1:9" ht="14.25" thickTop="1">
      <c r="A29" s="12"/>
      <c r="B29" s="100" t="s">
        <v>1</v>
      </c>
      <c r="C29" s="101"/>
      <c r="D29" s="83">
        <v>7573</v>
      </c>
      <c r="E29" s="3">
        <v>6771</v>
      </c>
      <c r="F29" s="3">
        <v>7206</v>
      </c>
      <c r="G29" s="3">
        <v>8036</v>
      </c>
      <c r="H29" s="3">
        <v>8577</v>
      </c>
      <c r="I29" s="29">
        <v>7865</v>
      </c>
    </row>
    <row r="30" spans="1:9" ht="13.5">
      <c r="A30" s="12"/>
      <c r="B30" s="93" t="s">
        <v>16</v>
      </c>
      <c r="C30" s="94"/>
      <c r="D30" s="82" t="s">
        <v>69</v>
      </c>
      <c r="E30" s="7">
        <f>E29/D29</f>
        <v>0.8940974514723359</v>
      </c>
      <c r="F30" s="7">
        <f>F29/E29</f>
        <v>1.0642445724412937</v>
      </c>
      <c r="G30" s="7">
        <f>G29/F29</f>
        <v>1.1151817929503192</v>
      </c>
      <c r="H30" s="7">
        <f>H29/G29</f>
        <v>1.0673220507715282</v>
      </c>
      <c r="I30" s="28">
        <f>I29/H29</f>
        <v>0.9169872915937973</v>
      </c>
    </row>
    <row r="31" spans="1:9" ht="13.5">
      <c r="A31" s="12"/>
      <c r="B31" s="95" t="s">
        <v>2</v>
      </c>
      <c r="C31" s="96"/>
      <c r="D31" s="84">
        <v>15663</v>
      </c>
      <c r="E31" s="4">
        <v>14246</v>
      </c>
      <c r="F31" s="4">
        <v>9563</v>
      </c>
      <c r="G31" s="4">
        <v>9042</v>
      </c>
      <c r="H31" s="4">
        <v>6020</v>
      </c>
      <c r="I31" s="30">
        <v>5261</v>
      </c>
    </row>
    <row r="32" spans="1:9" ht="13.5">
      <c r="A32" s="12"/>
      <c r="B32" s="104" t="s">
        <v>16</v>
      </c>
      <c r="C32" s="105"/>
      <c r="D32" s="82" t="s">
        <v>69</v>
      </c>
      <c r="E32" s="7">
        <f>E31/D31</f>
        <v>0.9095320181319032</v>
      </c>
      <c r="F32" s="7">
        <f>F31/E31</f>
        <v>0.6712761476905799</v>
      </c>
      <c r="G32" s="7">
        <f>G31/F31</f>
        <v>0.9455191885391614</v>
      </c>
      <c r="H32" s="7">
        <f>H31/G31</f>
        <v>0.6657819066578191</v>
      </c>
      <c r="I32" s="28">
        <f>I31/H31</f>
        <v>0.8739202657807309</v>
      </c>
    </row>
    <row r="33" spans="1:9" ht="13.5">
      <c r="A33" s="12"/>
      <c r="B33" s="93" t="s">
        <v>3</v>
      </c>
      <c r="C33" s="94"/>
      <c r="D33" s="84">
        <v>62831</v>
      </c>
      <c r="E33" s="4">
        <v>58478</v>
      </c>
      <c r="F33" s="4">
        <v>54575</v>
      </c>
      <c r="G33" s="4">
        <v>45653</v>
      </c>
      <c r="H33" s="4">
        <v>34787</v>
      </c>
      <c r="I33" s="30">
        <v>24407</v>
      </c>
    </row>
    <row r="34" spans="1:12" ht="14.25" thickBot="1">
      <c r="A34" s="15"/>
      <c r="B34" s="106" t="s">
        <v>17</v>
      </c>
      <c r="C34" s="98"/>
      <c r="D34" s="81" t="s">
        <v>69</v>
      </c>
      <c r="E34" s="8">
        <f>E33/D33</f>
        <v>0.9307189126386656</v>
      </c>
      <c r="F34" s="8">
        <f>F33/E33</f>
        <v>0.9332569513321249</v>
      </c>
      <c r="G34" s="8">
        <f>G33/F33</f>
        <v>0.8365185524507558</v>
      </c>
      <c r="H34" s="8">
        <f>H33/G33</f>
        <v>0.7619871640417936</v>
      </c>
      <c r="I34" s="31">
        <f>I33/H33</f>
        <v>0.7016126714002358</v>
      </c>
      <c r="J34" s="50"/>
      <c r="K34" s="50"/>
      <c r="L34" s="5"/>
    </row>
    <row r="35" spans="1:22" ht="13.5">
      <c r="A35" s="9"/>
      <c r="B35" s="6"/>
      <c r="C35" s="6"/>
      <c r="D35" s="6"/>
      <c r="E35" s="6"/>
      <c r="F35" s="6"/>
      <c r="H35" s="9"/>
      <c r="I35" s="33" t="s">
        <v>13</v>
      </c>
      <c r="J35" s="9"/>
      <c r="K35" s="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3.5">
      <c r="A36" s="9"/>
      <c r="B36" s="6"/>
      <c r="C36" s="6"/>
      <c r="D36" s="6"/>
      <c r="E36" s="6"/>
      <c r="F36" s="6"/>
      <c r="H36" s="9"/>
      <c r="I36" s="33"/>
      <c r="J36" s="9"/>
      <c r="K36" s="9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3.5">
      <c r="A37" s="9"/>
      <c r="B37" s="6"/>
      <c r="C37" s="6"/>
      <c r="D37" s="6"/>
      <c r="E37" s="6"/>
      <c r="F37" s="6"/>
      <c r="H37" s="9"/>
      <c r="I37" s="33"/>
      <c r="J37" s="9"/>
      <c r="K37" s="9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>
      <c r="A38" s="16" t="s">
        <v>60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35" ht="14.25" thickBot="1">
      <c r="B39" s="1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AC39" s="42"/>
      <c r="AF39" s="42"/>
      <c r="AH39" s="42"/>
      <c r="AI39" s="42"/>
    </row>
    <row r="40" spans="1:36" ht="14.25" thickBot="1">
      <c r="A40" s="13"/>
      <c r="B40" s="10"/>
      <c r="C40" s="10" t="s">
        <v>0</v>
      </c>
      <c r="D40" s="11" t="s">
        <v>32</v>
      </c>
      <c r="E40" s="11" t="s">
        <v>33</v>
      </c>
      <c r="F40" s="11" t="s">
        <v>34</v>
      </c>
      <c r="G40" s="11" t="s">
        <v>35</v>
      </c>
      <c r="H40" s="11" t="s">
        <v>22</v>
      </c>
      <c r="I40" s="11" t="s">
        <v>36</v>
      </c>
      <c r="J40" s="11" t="s">
        <v>37</v>
      </c>
      <c r="K40" s="11" t="s">
        <v>38</v>
      </c>
      <c r="L40" s="11" t="s">
        <v>39</v>
      </c>
      <c r="M40" s="11" t="s">
        <v>24</v>
      </c>
      <c r="N40" s="11" t="s">
        <v>40</v>
      </c>
      <c r="O40" s="11" t="s">
        <v>41</v>
      </c>
      <c r="P40" s="11" t="s">
        <v>42</v>
      </c>
      <c r="Q40" s="11" t="s">
        <v>43</v>
      </c>
      <c r="R40" s="11" t="s">
        <v>26</v>
      </c>
      <c r="S40" s="11" t="s">
        <v>44</v>
      </c>
      <c r="T40" s="11" t="s">
        <v>45</v>
      </c>
      <c r="U40" s="11" t="s">
        <v>46</v>
      </c>
      <c r="V40" s="11" t="s">
        <v>47</v>
      </c>
      <c r="W40" s="11" t="s">
        <v>28</v>
      </c>
      <c r="X40" s="11" t="s">
        <v>48</v>
      </c>
      <c r="Y40" s="11" t="s">
        <v>49</v>
      </c>
      <c r="Z40" s="11" t="s">
        <v>50</v>
      </c>
      <c r="AA40" s="11" t="s">
        <v>51</v>
      </c>
      <c r="AB40" s="11" t="s">
        <v>30</v>
      </c>
      <c r="AC40" s="11" t="s">
        <v>52</v>
      </c>
      <c r="AD40" s="11" t="s">
        <v>53</v>
      </c>
      <c r="AE40" s="53" t="s">
        <v>54</v>
      </c>
      <c r="AF40" s="55" t="s">
        <v>55</v>
      </c>
      <c r="AG40" s="91" t="s">
        <v>56</v>
      </c>
      <c r="AH40" s="91" t="s">
        <v>57</v>
      </c>
      <c r="AI40" s="86" t="s">
        <v>71</v>
      </c>
      <c r="AJ40" s="59" t="s">
        <v>72</v>
      </c>
    </row>
    <row r="41" spans="1:36" ht="13.5">
      <c r="A41" s="13" t="s">
        <v>7</v>
      </c>
      <c r="B41" s="10"/>
      <c r="C41" s="10"/>
      <c r="D41" s="1">
        <v>149200</v>
      </c>
      <c r="E41" s="1">
        <v>148400</v>
      </c>
      <c r="F41" s="1">
        <v>147600</v>
      </c>
      <c r="G41" s="1">
        <v>146800</v>
      </c>
      <c r="H41" s="1">
        <v>145700</v>
      </c>
      <c r="I41" s="1">
        <v>144800</v>
      </c>
      <c r="J41" s="1">
        <v>144100</v>
      </c>
      <c r="K41" s="1">
        <v>143200</v>
      </c>
      <c r="L41" s="1">
        <v>142500</v>
      </c>
      <c r="M41" s="1">
        <v>141800</v>
      </c>
      <c r="N41" s="1">
        <v>141000</v>
      </c>
      <c r="O41" s="1">
        <v>139900</v>
      </c>
      <c r="P41" s="1">
        <v>139200</v>
      </c>
      <c r="Q41" s="21">
        <v>138600</v>
      </c>
      <c r="R41" s="24">
        <v>138000</v>
      </c>
      <c r="S41" s="24">
        <v>137500</v>
      </c>
      <c r="T41" s="24">
        <v>137100</v>
      </c>
      <c r="U41" s="24">
        <f>U43+U45</f>
        <v>136700</v>
      </c>
      <c r="V41" s="24">
        <f aca="true" t="shared" si="3" ref="V41:AB41">V43+V45</f>
        <v>136600</v>
      </c>
      <c r="W41" s="24">
        <f t="shared" si="3"/>
        <v>136400</v>
      </c>
      <c r="X41" s="24">
        <f t="shared" si="3"/>
        <v>126200</v>
      </c>
      <c r="Y41" s="24">
        <f t="shared" si="3"/>
        <v>127900</v>
      </c>
      <c r="Z41" s="24">
        <f t="shared" si="3"/>
        <v>129700</v>
      </c>
      <c r="AA41" s="24">
        <f t="shared" si="3"/>
        <v>130000</v>
      </c>
      <c r="AB41" s="24">
        <f t="shared" si="3"/>
        <v>129400</v>
      </c>
      <c r="AC41" s="24">
        <v>128500</v>
      </c>
      <c r="AD41" s="24">
        <v>127800</v>
      </c>
      <c r="AE41" s="51">
        <v>126900</v>
      </c>
      <c r="AF41" s="54">
        <v>126300</v>
      </c>
      <c r="AG41" s="51">
        <v>125800</v>
      </c>
      <c r="AH41" s="51">
        <v>125500</v>
      </c>
      <c r="AI41" s="87">
        <v>125300</v>
      </c>
      <c r="AJ41" s="60">
        <v>124400</v>
      </c>
    </row>
    <row r="42" spans="1:36" ht="14.25" thickBot="1">
      <c r="A42" s="12"/>
      <c r="B42" s="99" t="s">
        <v>18</v>
      </c>
      <c r="C42" s="94"/>
      <c r="D42" s="82" t="s">
        <v>70</v>
      </c>
      <c r="E42" s="7">
        <f aca="true" t="shared" si="4" ref="E42:R42">E41/D41</f>
        <v>0.9946380697050938</v>
      </c>
      <c r="F42" s="7">
        <f t="shared" si="4"/>
        <v>0.9946091644204852</v>
      </c>
      <c r="G42" s="7">
        <f t="shared" si="4"/>
        <v>0.994579945799458</v>
      </c>
      <c r="H42" s="7">
        <f t="shared" si="4"/>
        <v>0.9925068119891008</v>
      </c>
      <c r="I42" s="7">
        <f>I41/H41</f>
        <v>0.9938229238160604</v>
      </c>
      <c r="J42" s="7">
        <f t="shared" si="4"/>
        <v>0.9951657458563536</v>
      </c>
      <c r="K42" s="7">
        <f t="shared" si="4"/>
        <v>0.9937543372657877</v>
      </c>
      <c r="L42" s="7">
        <f t="shared" si="4"/>
        <v>0.9951117318435754</v>
      </c>
      <c r="M42" s="7">
        <f t="shared" si="4"/>
        <v>0.9950877192982456</v>
      </c>
      <c r="N42" s="7">
        <f t="shared" si="4"/>
        <v>0.9943582510578279</v>
      </c>
      <c r="O42" s="7">
        <f t="shared" si="4"/>
        <v>0.9921985815602837</v>
      </c>
      <c r="P42" s="7">
        <f t="shared" si="4"/>
        <v>0.9949964260185847</v>
      </c>
      <c r="Q42" s="22">
        <f t="shared" si="4"/>
        <v>0.9956896551724138</v>
      </c>
      <c r="R42" s="25">
        <f t="shared" si="4"/>
        <v>0.9956709956709957</v>
      </c>
      <c r="S42" s="25">
        <f aca="true" t="shared" si="5" ref="S42:AD42">S41/R41</f>
        <v>0.9963768115942029</v>
      </c>
      <c r="T42" s="25">
        <f t="shared" si="5"/>
        <v>0.9970909090909091</v>
      </c>
      <c r="U42" s="25">
        <f t="shared" si="5"/>
        <v>0.9970824215900802</v>
      </c>
      <c r="V42" s="25">
        <f t="shared" si="5"/>
        <v>0.9992684711046086</v>
      </c>
      <c r="W42" s="25">
        <f t="shared" si="5"/>
        <v>0.9985358711566618</v>
      </c>
      <c r="X42" s="25">
        <f t="shared" si="5"/>
        <v>0.9252199413489736</v>
      </c>
      <c r="Y42" s="25">
        <f t="shared" si="5"/>
        <v>1.0134706814580032</v>
      </c>
      <c r="Z42" s="25">
        <f t="shared" si="5"/>
        <v>1.0140734949179047</v>
      </c>
      <c r="AA42" s="25">
        <f t="shared" si="5"/>
        <v>1.002313030069391</v>
      </c>
      <c r="AB42" s="25">
        <f t="shared" si="5"/>
        <v>0.9953846153846154</v>
      </c>
      <c r="AC42" s="25">
        <f t="shared" si="5"/>
        <v>0.9930448222565688</v>
      </c>
      <c r="AD42" s="43">
        <f t="shared" si="5"/>
        <v>0.9945525291828794</v>
      </c>
      <c r="AE42" s="43">
        <f aca="true" t="shared" si="6" ref="AE42:AJ42">AE41/AD41</f>
        <v>0.9929577464788732</v>
      </c>
      <c r="AF42" s="56">
        <f t="shared" si="6"/>
        <v>0.9952718676122931</v>
      </c>
      <c r="AG42" s="43">
        <f t="shared" si="6"/>
        <v>0.9960411718131433</v>
      </c>
      <c r="AH42" s="43">
        <f t="shared" si="6"/>
        <v>0.9976152623211447</v>
      </c>
      <c r="AI42" s="88">
        <f t="shared" si="6"/>
        <v>0.998406374501992</v>
      </c>
      <c r="AJ42" s="61">
        <f t="shared" si="6"/>
        <v>0.9928172386272945</v>
      </c>
    </row>
    <row r="43" spans="1:36" ht="14.25" thickTop="1">
      <c r="A43" s="12"/>
      <c r="B43" s="100" t="s">
        <v>4</v>
      </c>
      <c r="C43" s="101"/>
      <c r="D43" s="83">
        <v>119000</v>
      </c>
      <c r="E43" s="3">
        <v>118400</v>
      </c>
      <c r="F43" s="3">
        <v>118000</v>
      </c>
      <c r="G43" s="3">
        <v>117700</v>
      </c>
      <c r="H43" s="3">
        <v>117300</v>
      </c>
      <c r="I43" s="3">
        <v>116700</v>
      </c>
      <c r="J43" s="3">
        <v>116300</v>
      </c>
      <c r="K43" s="3">
        <v>115700</v>
      </c>
      <c r="L43" s="3">
        <v>115300</v>
      </c>
      <c r="M43" s="3">
        <v>114800</v>
      </c>
      <c r="N43" s="3">
        <v>114400</v>
      </c>
      <c r="O43" s="3">
        <v>113700</v>
      </c>
      <c r="P43" s="3">
        <v>113400</v>
      </c>
      <c r="Q43" s="19">
        <v>112500</v>
      </c>
      <c r="R43" s="17">
        <v>111800</v>
      </c>
      <c r="S43" s="17">
        <v>111300</v>
      </c>
      <c r="T43" s="17">
        <v>111100</v>
      </c>
      <c r="U43" s="17">
        <v>110800</v>
      </c>
      <c r="V43" s="17">
        <v>110500</v>
      </c>
      <c r="W43" s="17">
        <v>110300</v>
      </c>
      <c r="X43" s="17">
        <v>101900</v>
      </c>
      <c r="Y43" s="17">
        <v>103700</v>
      </c>
      <c r="Z43" s="17">
        <v>105700</v>
      </c>
      <c r="AA43" s="17">
        <v>106500</v>
      </c>
      <c r="AB43" s="17">
        <v>106100</v>
      </c>
      <c r="AC43" s="17">
        <v>105700</v>
      </c>
      <c r="AD43" s="44">
        <v>105500</v>
      </c>
      <c r="AE43" s="51">
        <v>104900</v>
      </c>
      <c r="AF43" s="54">
        <v>104400</v>
      </c>
      <c r="AG43" s="51">
        <v>103700</v>
      </c>
      <c r="AH43" s="51">
        <v>103400</v>
      </c>
      <c r="AI43" s="87">
        <v>103100</v>
      </c>
      <c r="AJ43" s="60">
        <v>102300</v>
      </c>
    </row>
    <row r="44" spans="1:36" ht="13.5">
      <c r="A44" s="12"/>
      <c r="B44" s="93" t="s">
        <v>19</v>
      </c>
      <c r="C44" s="94"/>
      <c r="D44" s="82" t="s">
        <v>70</v>
      </c>
      <c r="E44" s="7">
        <f aca="true" t="shared" si="7" ref="E44:P44">E43/D43</f>
        <v>0.9949579831932773</v>
      </c>
      <c r="F44" s="7">
        <f t="shared" si="7"/>
        <v>0.9966216216216216</v>
      </c>
      <c r="G44" s="7">
        <f t="shared" si="7"/>
        <v>0.997457627118644</v>
      </c>
      <c r="H44" s="7">
        <f t="shared" si="7"/>
        <v>0.9966015293118097</v>
      </c>
      <c r="I44" s="7">
        <f>I43/H43</f>
        <v>0.9948849104859335</v>
      </c>
      <c r="J44" s="7">
        <f t="shared" si="7"/>
        <v>0.9965724078834619</v>
      </c>
      <c r="K44" s="7">
        <f t="shared" si="7"/>
        <v>0.9948409286328461</v>
      </c>
      <c r="L44" s="7">
        <f t="shared" si="7"/>
        <v>0.996542783059637</v>
      </c>
      <c r="M44" s="7">
        <f t="shared" si="7"/>
        <v>0.9956634865568084</v>
      </c>
      <c r="N44" s="7">
        <f t="shared" si="7"/>
        <v>0.9965156794425087</v>
      </c>
      <c r="O44" s="7">
        <f t="shared" si="7"/>
        <v>0.9938811188811189</v>
      </c>
      <c r="P44" s="7">
        <f t="shared" si="7"/>
        <v>0.9973614775725593</v>
      </c>
      <c r="Q44" s="22">
        <f aca="true" t="shared" si="8" ref="Q44:AD44">Q43/P43</f>
        <v>0.9920634920634921</v>
      </c>
      <c r="R44" s="25">
        <f t="shared" si="8"/>
        <v>0.9937777777777778</v>
      </c>
      <c r="S44" s="25">
        <f t="shared" si="8"/>
        <v>0.9955277280858676</v>
      </c>
      <c r="T44" s="25">
        <f t="shared" si="8"/>
        <v>0.9982030548068284</v>
      </c>
      <c r="U44" s="25">
        <f t="shared" si="8"/>
        <v>0.9972997299729973</v>
      </c>
      <c r="V44" s="25">
        <f t="shared" si="8"/>
        <v>0.9972924187725631</v>
      </c>
      <c r="W44" s="25">
        <f t="shared" si="8"/>
        <v>0.9981900452488688</v>
      </c>
      <c r="X44" s="25">
        <f t="shared" si="8"/>
        <v>0.9238440616500453</v>
      </c>
      <c r="Y44" s="25">
        <f t="shared" si="8"/>
        <v>1.0176643768400393</v>
      </c>
      <c r="Z44" s="25">
        <f t="shared" si="8"/>
        <v>1.0192864030858244</v>
      </c>
      <c r="AA44" s="25">
        <f t="shared" si="8"/>
        <v>1.0075685903500473</v>
      </c>
      <c r="AB44" s="25">
        <f t="shared" si="8"/>
        <v>0.996244131455399</v>
      </c>
      <c r="AC44" s="25">
        <f t="shared" si="8"/>
        <v>0.9962299717247879</v>
      </c>
      <c r="AD44" s="45">
        <f t="shared" si="8"/>
        <v>0.9981078524124882</v>
      </c>
      <c r="AE44" s="52">
        <f aca="true" t="shared" si="9" ref="AE44:AJ44">AE43/AD43</f>
        <v>0.9943127962085309</v>
      </c>
      <c r="AF44" s="57">
        <f t="shared" si="9"/>
        <v>0.9952335557673975</v>
      </c>
      <c r="AG44" s="52">
        <f t="shared" si="9"/>
        <v>0.9932950191570882</v>
      </c>
      <c r="AH44" s="52">
        <f t="shared" si="9"/>
        <v>0.9971070395371263</v>
      </c>
      <c r="AI44" s="89">
        <f t="shared" si="9"/>
        <v>0.9970986460348162</v>
      </c>
      <c r="AJ44" s="62">
        <f t="shared" si="9"/>
        <v>0.9922405431619786</v>
      </c>
    </row>
    <row r="45" spans="1:36" ht="13.5">
      <c r="A45" s="12"/>
      <c r="B45" s="95" t="s">
        <v>5</v>
      </c>
      <c r="C45" s="96"/>
      <c r="D45" s="84">
        <v>30300</v>
      </c>
      <c r="E45" s="4">
        <v>30000</v>
      </c>
      <c r="F45" s="4">
        <v>29700</v>
      </c>
      <c r="G45" s="4">
        <v>29100</v>
      </c>
      <c r="H45" s="4">
        <v>28400</v>
      </c>
      <c r="I45" s="4">
        <v>28100</v>
      </c>
      <c r="J45" s="4">
        <v>27800</v>
      </c>
      <c r="K45" s="4">
        <v>27500</v>
      </c>
      <c r="L45" s="4">
        <v>27200</v>
      </c>
      <c r="M45" s="4">
        <v>26900</v>
      </c>
      <c r="N45" s="4">
        <v>26700</v>
      </c>
      <c r="O45" s="4">
        <v>26200</v>
      </c>
      <c r="P45" s="4">
        <v>25800</v>
      </c>
      <c r="Q45" s="23">
        <v>26100</v>
      </c>
      <c r="R45" s="26">
        <v>26200</v>
      </c>
      <c r="S45" s="26">
        <v>26100</v>
      </c>
      <c r="T45" s="26">
        <v>26100</v>
      </c>
      <c r="U45" s="26">
        <v>25900</v>
      </c>
      <c r="V45" s="26">
        <v>26100</v>
      </c>
      <c r="W45" s="26">
        <v>26100</v>
      </c>
      <c r="X45" s="26">
        <v>24300</v>
      </c>
      <c r="Y45" s="26">
        <v>24200</v>
      </c>
      <c r="Z45" s="26">
        <v>24000</v>
      </c>
      <c r="AA45" s="26">
        <v>23500</v>
      </c>
      <c r="AB45" s="26">
        <v>23300</v>
      </c>
      <c r="AC45" s="26">
        <v>22900</v>
      </c>
      <c r="AD45" s="46">
        <v>22200</v>
      </c>
      <c r="AE45" s="51">
        <v>22000</v>
      </c>
      <c r="AF45" s="54">
        <v>21900</v>
      </c>
      <c r="AG45" s="51">
        <v>22100</v>
      </c>
      <c r="AH45" s="51">
        <v>22100</v>
      </c>
      <c r="AI45" s="87">
        <v>22200</v>
      </c>
      <c r="AJ45" s="60">
        <v>22100</v>
      </c>
    </row>
    <row r="46" spans="1:36" ht="14.25" thickBot="1">
      <c r="A46" s="15"/>
      <c r="B46" s="106" t="s">
        <v>20</v>
      </c>
      <c r="C46" s="98"/>
      <c r="D46" s="81" t="s">
        <v>70</v>
      </c>
      <c r="E46" s="8">
        <f aca="true" t="shared" si="10" ref="E46:Q46">E45/D45</f>
        <v>0.9900990099009901</v>
      </c>
      <c r="F46" s="8">
        <f t="shared" si="10"/>
        <v>0.99</v>
      </c>
      <c r="G46" s="8">
        <f t="shared" si="10"/>
        <v>0.9797979797979798</v>
      </c>
      <c r="H46" s="8">
        <f t="shared" si="10"/>
        <v>0.9759450171821306</v>
      </c>
      <c r="I46" s="8">
        <f>I45/H45</f>
        <v>0.9894366197183099</v>
      </c>
      <c r="J46" s="8">
        <f t="shared" si="10"/>
        <v>0.9893238434163701</v>
      </c>
      <c r="K46" s="8">
        <f t="shared" si="10"/>
        <v>0.9892086330935251</v>
      </c>
      <c r="L46" s="8">
        <f t="shared" si="10"/>
        <v>0.9890909090909091</v>
      </c>
      <c r="M46" s="8">
        <f t="shared" si="10"/>
        <v>0.9889705882352942</v>
      </c>
      <c r="N46" s="8">
        <f t="shared" si="10"/>
        <v>0.9925650557620818</v>
      </c>
      <c r="O46" s="8">
        <f t="shared" si="10"/>
        <v>0.9812734082397003</v>
      </c>
      <c r="P46" s="8">
        <f t="shared" si="10"/>
        <v>0.9847328244274809</v>
      </c>
      <c r="Q46" s="20">
        <f t="shared" si="10"/>
        <v>1.0116279069767442</v>
      </c>
      <c r="R46" s="18">
        <f aca="true" t="shared" si="11" ref="R46:AD46">R45/Q45</f>
        <v>1.003831417624521</v>
      </c>
      <c r="S46" s="18">
        <f t="shared" si="11"/>
        <v>0.9961832061068703</v>
      </c>
      <c r="T46" s="18">
        <f t="shared" si="11"/>
        <v>1</v>
      </c>
      <c r="U46" s="18">
        <f t="shared" si="11"/>
        <v>0.9923371647509579</v>
      </c>
      <c r="V46" s="18">
        <f t="shared" si="11"/>
        <v>1.0077220077220077</v>
      </c>
      <c r="W46" s="18">
        <f t="shared" si="11"/>
        <v>1</v>
      </c>
      <c r="X46" s="18">
        <f t="shared" si="11"/>
        <v>0.9310344827586207</v>
      </c>
      <c r="Y46" s="18">
        <f t="shared" si="11"/>
        <v>0.9958847736625515</v>
      </c>
      <c r="Z46" s="18">
        <f t="shared" si="11"/>
        <v>0.9917355371900827</v>
      </c>
      <c r="AA46" s="18">
        <f t="shared" si="11"/>
        <v>0.9791666666666666</v>
      </c>
      <c r="AB46" s="18">
        <f t="shared" si="11"/>
        <v>0.9914893617021276</v>
      </c>
      <c r="AC46" s="18">
        <f t="shared" si="11"/>
        <v>0.9828326180257511</v>
      </c>
      <c r="AD46" s="47">
        <f t="shared" si="11"/>
        <v>0.9694323144104804</v>
      </c>
      <c r="AE46" s="47">
        <f aca="true" t="shared" si="12" ref="AE46:AJ46">AE45/AD45</f>
        <v>0.990990990990991</v>
      </c>
      <c r="AF46" s="58">
        <f t="shared" si="12"/>
        <v>0.9954545454545455</v>
      </c>
      <c r="AG46" s="47">
        <f t="shared" si="12"/>
        <v>1.0091324200913243</v>
      </c>
      <c r="AH46" s="92">
        <f t="shared" si="12"/>
        <v>1</v>
      </c>
      <c r="AI46" s="90">
        <f t="shared" si="12"/>
        <v>1.004524886877828</v>
      </c>
      <c r="AJ46" s="63">
        <f t="shared" si="12"/>
        <v>0.9954954954954955</v>
      </c>
    </row>
    <row r="47" spans="1:36" ht="13.5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AD47" s="42"/>
      <c r="AE47" s="14"/>
      <c r="AI47" s="42"/>
      <c r="AJ47" s="42" t="s">
        <v>58</v>
      </c>
    </row>
    <row r="48" spans="1:32" ht="15" customHeight="1">
      <c r="A48" s="1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AF48" s="14"/>
    </row>
    <row r="49" spans="1:22" ht="15" customHeight="1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 customHeight="1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 customHeight="1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</sheetData>
  <sheetProtection/>
  <mergeCells count="18">
    <mergeCell ref="B31:C31"/>
    <mergeCell ref="B32:C32"/>
    <mergeCell ref="B46:C46"/>
    <mergeCell ref="B43:C43"/>
    <mergeCell ref="B45:C45"/>
    <mergeCell ref="B33:C33"/>
    <mergeCell ref="B34:C34"/>
    <mergeCell ref="B42:C42"/>
    <mergeCell ref="B44:C44"/>
    <mergeCell ref="B18:C18"/>
    <mergeCell ref="B19:C19"/>
    <mergeCell ref="B8:C8"/>
    <mergeCell ref="B28:C28"/>
    <mergeCell ref="B29:C29"/>
    <mergeCell ref="B30:C30"/>
    <mergeCell ref="B20:C20"/>
    <mergeCell ref="B16:C16"/>
    <mergeCell ref="B17:C17"/>
  </mergeCells>
  <printOptions/>
  <pageMargins left="0.3937007874015748" right="0.1968503937007874" top="0.984251968503937" bottom="0.984251968503937" header="0" footer="0"/>
  <pageSetup firstPageNumber="62" useFirstPageNumber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D:\施策の概要\畜産動向.jsd</Template>
  <Manager/>
  <Company/>
  <Pages>13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2022-03-03T06:19:15Z</dcterms:created>
  <dcterms:modified xsi:type="dcterms:W3CDTF">2024-03-27T08:14:45Z</dcterms:modified>
  <cp:category/>
  <cp:version/>
  <cp:contentType/>
  <cp:contentStatus/>
  <cp:revision>1</cp:revision>
</cp:coreProperties>
</file>