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405" activeTab="0"/>
  </bookViews>
  <sheets>
    <sheet name="産出額と構成比の推移" sheetId="1" r:id="rId1"/>
    <sheet name="東北各県との比較" sheetId="2" r:id="rId2"/>
  </sheets>
  <definedNames>
    <definedName name="_xlnm.Print_Area" localSheetId="0">'産出額と構成比の推移'!$A$1:$AK$40</definedName>
    <definedName name="_xlnm.Print_Area" localSheetId="1">'東北各県との比較'!$A$1:$I$23</definedName>
  </definedNames>
  <calcPr fullCalcOnLoad="1"/>
</workbook>
</file>

<file path=xl/sharedStrings.xml><?xml version="1.0" encoding="utf-8"?>
<sst xmlns="http://schemas.openxmlformats.org/spreadsheetml/2006/main" count="143" uniqueCount="78">
  <si>
    <t>年次</t>
  </si>
  <si>
    <t>(前年対比)</t>
  </si>
  <si>
    <t>米</t>
  </si>
  <si>
    <t>野菜</t>
  </si>
  <si>
    <t>その他</t>
  </si>
  <si>
    <t>小計</t>
  </si>
  <si>
    <t>乳用牛</t>
  </si>
  <si>
    <t>肉用牛</t>
  </si>
  <si>
    <t>豚</t>
  </si>
  <si>
    <t>鶏</t>
  </si>
  <si>
    <t>（単位：億円）</t>
  </si>
  <si>
    <t>区分</t>
  </si>
  <si>
    <t>全国</t>
  </si>
  <si>
    <t>東北</t>
  </si>
  <si>
    <t>宮城</t>
  </si>
  <si>
    <t>青森</t>
  </si>
  <si>
    <t>岩手</t>
  </si>
  <si>
    <t>秋田</t>
  </si>
  <si>
    <t>山形</t>
  </si>
  <si>
    <t>福島</t>
  </si>
  <si>
    <t>農業産出額</t>
  </si>
  <si>
    <t>耕　種　計</t>
  </si>
  <si>
    <t>麦類</t>
  </si>
  <si>
    <t>雑穀・豆類</t>
  </si>
  <si>
    <t>いも類</t>
  </si>
  <si>
    <t>果実</t>
  </si>
  <si>
    <t>花き</t>
  </si>
  <si>
    <t>工芸農作物</t>
  </si>
  <si>
    <t>畜　産　計</t>
  </si>
  <si>
    <t>　うち生乳</t>
  </si>
  <si>
    <t>　うち鶏卵</t>
  </si>
  <si>
    <t>その他畜産物</t>
  </si>
  <si>
    <t>加工農産物</t>
  </si>
  <si>
    <t>　　　　　　（１）農業産出額の推移</t>
  </si>
  <si>
    <t>畜産</t>
  </si>
  <si>
    <t>　　　　　　　（２）農業産出額の構成比</t>
  </si>
  <si>
    <t>その他</t>
  </si>
  <si>
    <t>農業産出額計</t>
  </si>
  <si>
    <t>資料：生産農業所得統計</t>
  </si>
  <si>
    <t>H2</t>
  </si>
  <si>
    <t>H2</t>
  </si>
  <si>
    <t>H3</t>
  </si>
  <si>
    <t>H4</t>
  </si>
  <si>
    <t>H5</t>
  </si>
  <si>
    <t>H6</t>
  </si>
  <si>
    <t>H7</t>
  </si>
  <si>
    <t>H8</t>
  </si>
  <si>
    <t>H9</t>
  </si>
  <si>
    <t>H10</t>
  </si>
  <si>
    <t>H11</t>
  </si>
  <si>
    <t>H12</t>
  </si>
  <si>
    <t>H13</t>
  </si>
  <si>
    <t>H14</t>
  </si>
  <si>
    <t>H15</t>
  </si>
  <si>
    <t>H16</t>
  </si>
  <si>
    <t>H17</t>
  </si>
  <si>
    <t>H18</t>
  </si>
  <si>
    <t>H19</t>
  </si>
  <si>
    <t>H20</t>
  </si>
  <si>
    <t>H21</t>
  </si>
  <si>
    <t>H22</t>
  </si>
  <si>
    <t>H23</t>
  </si>
  <si>
    <t>H24</t>
  </si>
  <si>
    <t>H25</t>
  </si>
  <si>
    <t>H26</t>
  </si>
  <si>
    <t>H27</t>
  </si>
  <si>
    <t>H28</t>
  </si>
  <si>
    <t>H29</t>
  </si>
  <si>
    <t>H30</t>
  </si>
  <si>
    <t>R1</t>
  </si>
  <si>
    <t>－</t>
  </si>
  <si>
    <t>R2</t>
  </si>
  <si>
    <t>資料：生産農業所得統計</t>
  </si>
  <si>
    <t>R3</t>
  </si>
  <si>
    <t>x</t>
  </si>
  <si>
    <t>（単位：億円、％）</t>
  </si>
  <si>
    <t>R4</t>
  </si>
  <si>
    <t>（３）東北各県との農業産出額の比較（令和４年）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</si>
</sst>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0.0%"/>
    <numFmt numFmtId="179" formatCode="0.0;\(0.0\)"/>
    <numFmt numFmtId="180" formatCode="#,##0.0%"/>
    <numFmt numFmtId="181" formatCode="0.0%;\(0.0\)%"/>
    <numFmt numFmtId="182" formatCode="0.0"/>
    <numFmt numFmtId="183" formatCode="#,##0_ "/>
    <numFmt numFmtId="184" formatCode="#\ ###\ ##0\ "/>
    <numFmt numFmtId="185" formatCode="#,##0.0"/>
    <numFmt numFmtId="186" formatCode="#,##0.000"/>
  </numFmts>
  <fonts count="41">
    <font>
      <sz val="10.95"/>
      <name val="ＭＳ ゴシック"/>
      <family val="3"/>
    </font>
    <font>
      <sz val="11"/>
      <name val="ＭＳ Ｐゴシック"/>
      <family val="3"/>
    </font>
    <font>
      <sz val="10.45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0.95"/>
      <color indexed="12"/>
      <name val="ＭＳ 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0.95"/>
      <color indexed="20"/>
      <name val="ＭＳ 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0.95"/>
      <color theme="10"/>
      <name val="ＭＳ 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0.95"/>
      <color theme="11"/>
      <name val="ＭＳ ゴシック"/>
      <family val="3"/>
    </font>
    <font>
      <sz val="11"/>
      <color rgb="FF006100"/>
      <name val="Calibri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</fills>
  <borders count="1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thin"/>
      <top style="medium">
        <color indexed="8"/>
      </top>
      <bottom>
        <color indexed="63"/>
      </bottom>
    </border>
    <border>
      <left style="thin">
        <color indexed="8"/>
      </left>
      <right style="thin"/>
      <top style="double">
        <color indexed="8"/>
      </top>
      <bottom>
        <color indexed="63"/>
      </bottom>
    </border>
    <border>
      <left style="thin">
        <color indexed="8"/>
      </left>
      <right style="thin"/>
      <top style="double">
        <color indexed="8"/>
      </top>
      <bottom style="double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 style="hair">
        <color indexed="8"/>
      </top>
      <bottom>
        <color indexed="63"/>
      </bottom>
    </border>
    <border>
      <left style="thin">
        <color indexed="8"/>
      </left>
      <right style="thin"/>
      <top style="double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double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double">
        <color indexed="8"/>
      </top>
      <bottom style="double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double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>
        <color indexed="63"/>
      </bottom>
    </border>
    <border>
      <left style="medium"/>
      <right style="medium"/>
      <top>
        <color indexed="63"/>
      </top>
      <bottom style="double">
        <color indexed="8"/>
      </bottom>
    </border>
    <border>
      <left style="medium"/>
      <right style="medium"/>
      <top style="double">
        <color indexed="8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hair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double">
        <color indexed="8"/>
      </top>
      <bottom style="medium">
        <color indexed="8"/>
      </bottom>
    </border>
    <border>
      <left>
        <color indexed="63"/>
      </left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 style="double">
        <color indexed="8"/>
      </bottom>
    </border>
    <border>
      <left>
        <color indexed="63"/>
      </left>
      <right style="medium"/>
      <top style="double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>
        <color indexed="8"/>
      </top>
      <bottom style="medium">
        <color indexed="8"/>
      </bottom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 style="thin"/>
      <top>
        <color indexed="63"/>
      </top>
      <bottom style="double">
        <color indexed="8"/>
      </bottom>
    </border>
    <border>
      <left style="thin"/>
      <right style="thin"/>
      <top style="double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 style="hair">
        <color indexed="8"/>
      </top>
      <bottom>
        <color indexed="63"/>
      </bottom>
    </border>
    <border>
      <left>
        <color indexed="63"/>
      </left>
      <right style="thin"/>
      <top style="double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/>
      <top style="double">
        <color indexed="8"/>
      </top>
      <bottom>
        <color indexed="63"/>
      </bottom>
    </border>
    <border>
      <left>
        <color indexed="63"/>
      </left>
      <right style="thin"/>
      <top style="double">
        <color indexed="8"/>
      </top>
      <bottom style="double">
        <color indexed="8"/>
      </bottom>
    </border>
    <border>
      <left style="thin">
        <color indexed="8"/>
      </left>
      <right style="thin"/>
      <top style="double">
        <color indexed="8"/>
      </top>
      <bottom style="thin">
        <color indexed="8"/>
      </bottom>
    </border>
    <border>
      <left style="thin"/>
      <right style="thin"/>
      <top style="medium">
        <color indexed="8"/>
      </top>
      <bottom style="double">
        <color indexed="8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>
        <color indexed="8"/>
      </bottom>
    </border>
    <border>
      <left style="thin"/>
      <right style="thin"/>
      <top style="double">
        <color indexed="8"/>
      </top>
      <bottom style="double">
        <color indexed="8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 style="hair">
        <color indexed="8"/>
      </top>
      <bottom>
        <color indexed="63"/>
      </bottom>
    </border>
    <border>
      <left style="thin"/>
      <right style="thin"/>
      <top style="double">
        <color indexed="8"/>
      </top>
      <bottom style="medium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double">
        <color indexed="8"/>
      </right>
      <top>
        <color indexed="63"/>
      </top>
      <bottom style="medium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1" borderId="4" applyNumberFormat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190">
    <xf numFmtId="3" fontId="0" fillId="0" borderId="0" xfId="0" applyNumberFormat="1" applyAlignment="1">
      <alignment horizontal="center"/>
    </xf>
    <xf numFmtId="3" fontId="0" fillId="0" borderId="0" xfId="0" applyNumberFormat="1" applyAlignment="1">
      <alignment horizontal="left"/>
    </xf>
    <xf numFmtId="3" fontId="0" fillId="33" borderId="10" xfId="0" applyNumberFormat="1" applyFill="1" applyBorder="1" applyAlignment="1">
      <alignment/>
    </xf>
    <xf numFmtId="3" fontId="0" fillId="33" borderId="11" xfId="0" applyNumberFormat="1" applyFill="1" applyBorder="1" applyAlignment="1">
      <alignment/>
    </xf>
    <xf numFmtId="3" fontId="0" fillId="33" borderId="12" xfId="0" applyNumberFormat="1" applyFill="1" applyBorder="1" applyAlignment="1">
      <alignment/>
    </xf>
    <xf numFmtId="3" fontId="0" fillId="0" borderId="0" xfId="0" applyNumberFormat="1" applyBorder="1" applyAlignment="1">
      <alignment horizontal="center"/>
    </xf>
    <xf numFmtId="3" fontId="0" fillId="0" borderId="0" xfId="0" applyNumberFormat="1" applyBorder="1" applyAlignment="1">
      <alignment horizontal="left"/>
    </xf>
    <xf numFmtId="181" fontId="0" fillId="33" borderId="13" xfId="0" applyNumberFormat="1" applyFill="1" applyBorder="1" applyAlignment="1">
      <alignment/>
    </xf>
    <xf numFmtId="181" fontId="0" fillId="33" borderId="14" xfId="0" applyNumberFormat="1" applyFill="1" applyBorder="1" applyAlignment="1">
      <alignment/>
    </xf>
    <xf numFmtId="9" fontId="0" fillId="33" borderId="10" xfId="0" applyNumberFormat="1" applyFill="1" applyBorder="1" applyAlignment="1">
      <alignment/>
    </xf>
    <xf numFmtId="178" fontId="0" fillId="33" borderId="11" xfId="0" applyNumberFormat="1" applyFill="1" applyBorder="1" applyAlignment="1">
      <alignment/>
    </xf>
    <xf numFmtId="178" fontId="0" fillId="33" borderId="12" xfId="0" applyNumberFormat="1" applyFill="1" applyBorder="1" applyAlignment="1">
      <alignment/>
    </xf>
    <xf numFmtId="178" fontId="0" fillId="33" borderId="15" xfId="0" applyNumberFormat="1" applyFill="1" applyBorder="1" applyAlignment="1">
      <alignment/>
    </xf>
    <xf numFmtId="181" fontId="0" fillId="33" borderId="16" xfId="0" applyNumberFormat="1" applyFill="1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3" fontId="0" fillId="34" borderId="17" xfId="0" applyNumberFormat="1" applyFill="1" applyBorder="1" applyAlignment="1">
      <alignment horizontal="left"/>
    </xf>
    <xf numFmtId="3" fontId="0" fillId="34" borderId="18" xfId="0" applyNumberFormat="1" applyFill="1" applyBorder="1" applyAlignment="1">
      <alignment horizontal="center"/>
    </xf>
    <xf numFmtId="3" fontId="0" fillId="34" borderId="10" xfId="0" applyNumberFormat="1" applyFill="1" applyBorder="1" applyAlignment="1">
      <alignment horizontal="center"/>
    </xf>
    <xf numFmtId="3" fontId="0" fillId="34" borderId="19" xfId="0" applyNumberFormat="1" applyFill="1" applyBorder="1" applyAlignment="1">
      <alignment horizontal="left"/>
    </xf>
    <xf numFmtId="3" fontId="0" fillId="34" borderId="20" xfId="0" applyNumberFormat="1" applyFill="1" applyBorder="1" applyAlignment="1">
      <alignment horizontal="center"/>
    </xf>
    <xf numFmtId="3" fontId="0" fillId="34" borderId="21" xfId="0" applyNumberFormat="1" applyFill="1" applyBorder="1" applyAlignment="1">
      <alignment horizontal="center"/>
    </xf>
    <xf numFmtId="3" fontId="0" fillId="34" borderId="22" xfId="0" applyNumberFormat="1" applyFill="1" applyBorder="1" applyAlignment="1">
      <alignment horizontal="center"/>
    </xf>
    <xf numFmtId="3" fontId="0" fillId="34" borderId="23" xfId="0" applyNumberFormat="1" applyFill="1" applyBorder="1" applyAlignment="1">
      <alignment horizontal="center"/>
    </xf>
    <xf numFmtId="3" fontId="0" fillId="34" borderId="23" xfId="0" applyNumberFormat="1" applyFill="1" applyBorder="1" applyAlignment="1">
      <alignment horizontal="left"/>
    </xf>
    <xf numFmtId="178" fontId="0" fillId="33" borderId="24" xfId="0" applyNumberFormat="1" applyFill="1" applyBorder="1" applyAlignment="1">
      <alignment/>
    </xf>
    <xf numFmtId="3" fontId="0" fillId="34" borderId="25" xfId="0" applyNumberFormat="1" applyFill="1" applyBorder="1" applyAlignment="1">
      <alignment horizontal="center"/>
    </xf>
    <xf numFmtId="3" fontId="0" fillId="34" borderId="26" xfId="0" applyNumberFormat="1" applyFill="1" applyBorder="1" applyAlignment="1">
      <alignment horizontal="center"/>
    </xf>
    <xf numFmtId="3" fontId="0" fillId="34" borderId="27" xfId="0" applyNumberFormat="1" applyFill="1" applyBorder="1" applyAlignment="1">
      <alignment horizontal="center"/>
    </xf>
    <xf numFmtId="178" fontId="0" fillId="33" borderId="28" xfId="0" applyNumberFormat="1" applyFill="1" applyBorder="1" applyAlignment="1">
      <alignment/>
    </xf>
    <xf numFmtId="0" fontId="2" fillId="0" borderId="0" xfId="0" applyFont="1" applyFill="1" applyAlignment="1">
      <alignment/>
    </xf>
    <xf numFmtId="0" fontId="2" fillId="35" borderId="17" xfId="0" applyFont="1" applyFill="1" applyBorder="1" applyAlignment="1">
      <alignment horizontal="center"/>
    </xf>
    <xf numFmtId="0" fontId="2" fillId="35" borderId="29" xfId="0" applyFont="1" applyFill="1" applyBorder="1" applyAlignment="1">
      <alignment horizontal="center"/>
    </xf>
    <xf numFmtId="0" fontId="2" fillId="0" borderId="17" xfId="0" applyFont="1" applyFill="1" applyBorder="1" applyAlignment="1">
      <alignment/>
    </xf>
    <xf numFmtId="0" fontId="2" fillId="0" borderId="30" xfId="0" applyFont="1" applyFill="1" applyBorder="1" applyAlignment="1">
      <alignment horizontal="left" indent="1"/>
    </xf>
    <xf numFmtId="0" fontId="2" fillId="0" borderId="19" xfId="0" applyFont="1" applyFill="1" applyBorder="1" applyAlignment="1">
      <alignment horizontal="left" indent="1"/>
    </xf>
    <xf numFmtId="0" fontId="2" fillId="0" borderId="19" xfId="0" applyFont="1" applyFill="1" applyBorder="1" applyAlignment="1">
      <alignment horizontal="left" indent="1" shrinkToFit="1"/>
    </xf>
    <xf numFmtId="181" fontId="0" fillId="33" borderId="31" xfId="0" applyNumberFormat="1" applyFill="1" applyBorder="1" applyAlignment="1">
      <alignment/>
    </xf>
    <xf numFmtId="3" fontId="0" fillId="34" borderId="32" xfId="0" applyNumberFormat="1" applyFill="1" applyBorder="1" applyAlignment="1">
      <alignment horizontal="center"/>
    </xf>
    <xf numFmtId="3" fontId="0" fillId="33" borderId="32" xfId="0" applyNumberFormat="1" applyFill="1" applyBorder="1" applyAlignment="1">
      <alignment/>
    </xf>
    <xf numFmtId="181" fontId="0" fillId="33" borderId="33" xfId="0" applyNumberFormat="1" applyFill="1" applyBorder="1" applyAlignment="1">
      <alignment/>
    </xf>
    <xf numFmtId="3" fontId="0" fillId="33" borderId="34" xfId="0" applyNumberFormat="1" applyFill="1" applyBorder="1" applyAlignment="1">
      <alignment/>
    </xf>
    <xf numFmtId="181" fontId="0" fillId="33" borderId="23" xfId="0" applyNumberFormat="1" applyFill="1" applyBorder="1" applyAlignment="1">
      <alignment/>
    </xf>
    <xf numFmtId="3" fontId="0" fillId="33" borderId="22" xfId="0" applyNumberFormat="1" applyFill="1" applyBorder="1" applyAlignment="1">
      <alignment/>
    </xf>
    <xf numFmtId="181" fontId="0" fillId="33" borderId="35" xfId="0" applyNumberFormat="1" applyFill="1" applyBorder="1" applyAlignment="1">
      <alignment/>
    </xf>
    <xf numFmtId="181" fontId="0" fillId="33" borderId="36" xfId="0" applyNumberFormat="1" applyFill="1" applyBorder="1" applyAlignment="1">
      <alignment/>
    </xf>
    <xf numFmtId="9" fontId="0" fillId="33" borderId="32" xfId="0" applyNumberFormat="1" applyFill="1" applyBorder="1" applyAlignment="1">
      <alignment/>
    </xf>
    <xf numFmtId="178" fontId="0" fillId="33" borderId="34" xfId="0" applyNumberFormat="1" applyFill="1" applyBorder="1" applyAlignment="1">
      <alignment/>
    </xf>
    <xf numFmtId="178" fontId="0" fillId="33" borderId="37" xfId="0" applyNumberFormat="1" applyFill="1" applyBorder="1" applyAlignment="1">
      <alignment/>
    </xf>
    <xf numFmtId="178" fontId="0" fillId="33" borderId="22" xfId="0" applyNumberFormat="1" applyFill="1" applyBorder="1" applyAlignment="1">
      <alignment/>
    </xf>
    <xf numFmtId="178" fontId="0" fillId="33" borderId="38" xfId="0" applyNumberFormat="1" applyFill="1" applyBorder="1" applyAlignment="1">
      <alignment/>
    </xf>
    <xf numFmtId="178" fontId="0" fillId="33" borderId="39" xfId="0" applyNumberFormat="1" applyFill="1" applyBorder="1" applyAlignment="1">
      <alignment/>
    </xf>
    <xf numFmtId="3" fontId="0" fillId="0" borderId="0" xfId="0" applyNumberFormat="1" applyAlignment="1">
      <alignment horizontal="right"/>
    </xf>
    <xf numFmtId="3" fontId="0" fillId="0" borderId="0" xfId="0" applyNumberFormat="1" applyBorder="1" applyAlignment="1">
      <alignment horizontal="right"/>
    </xf>
    <xf numFmtId="0" fontId="2" fillId="0" borderId="40" xfId="0" applyFont="1" applyFill="1" applyBorder="1" applyAlignment="1">
      <alignment/>
    </xf>
    <xf numFmtId="0" fontId="2" fillId="35" borderId="32" xfId="0" applyFont="1" applyFill="1" applyBorder="1" applyAlignment="1">
      <alignment horizontal="center"/>
    </xf>
    <xf numFmtId="3" fontId="2" fillId="36" borderId="32" xfId="0" applyNumberFormat="1" applyFont="1" applyFill="1" applyBorder="1" applyAlignment="1">
      <alignment/>
    </xf>
    <xf numFmtId="3" fontId="2" fillId="36" borderId="41" xfId="0" applyNumberFormat="1" applyFont="1" applyFill="1" applyBorder="1" applyAlignment="1">
      <alignment/>
    </xf>
    <xf numFmtId="3" fontId="2" fillId="36" borderId="38" xfId="0" applyNumberFormat="1" applyFont="1" applyFill="1" applyBorder="1" applyAlignment="1">
      <alignment/>
    </xf>
    <xf numFmtId="3" fontId="2" fillId="36" borderId="23" xfId="0" applyNumberFormat="1" applyFont="1" applyFill="1" applyBorder="1" applyAlignment="1">
      <alignment/>
    </xf>
    <xf numFmtId="9" fontId="0" fillId="33" borderId="42" xfId="0" applyNumberFormat="1" applyFill="1" applyBorder="1" applyAlignment="1">
      <alignment/>
    </xf>
    <xf numFmtId="178" fontId="0" fillId="33" borderId="43" xfId="0" applyNumberFormat="1" applyFill="1" applyBorder="1" applyAlignment="1">
      <alignment/>
    </xf>
    <xf numFmtId="178" fontId="0" fillId="33" borderId="44" xfId="0" applyNumberFormat="1" applyFill="1" applyBorder="1" applyAlignment="1">
      <alignment/>
    </xf>
    <xf numFmtId="178" fontId="0" fillId="33" borderId="45" xfId="0" applyNumberFormat="1" applyFill="1" applyBorder="1" applyAlignment="1">
      <alignment/>
    </xf>
    <xf numFmtId="178" fontId="0" fillId="33" borderId="46" xfId="0" applyNumberFormat="1" applyFill="1" applyBorder="1" applyAlignment="1">
      <alignment/>
    </xf>
    <xf numFmtId="178" fontId="0" fillId="33" borderId="47" xfId="0" applyNumberFormat="1" applyFill="1" applyBorder="1" applyAlignment="1">
      <alignment/>
    </xf>
    <xf numFmtId="181" fontId="0" fillId="33" borderId="48" xfId="0" applyNumberFormat="1" applyFill="1" applyBorder="1" applyAlignment="1">
      <alignment/>
    </xf>
    <xf numFmtId="3" fontId="0" fillId="33" borderId="23" xfId="0" applyNumberFormat="1" applyFill="1" applyBorder="1" applyAlignment="1">
      <alignment/>
    </xf>
    <xf numFmtId="181" fontId="0" fillId="33" borderId="49" xfId="0" applyNumberFormat="1" applyFill="1" applyBorder="1" applyAlignment="1">
      <alignment/>
    </xf>
    <xf numFmtId="3" fontId="0" fillId="33" borderId="50" xfId="0" applyNumberFormat="1" applyFill="1" applyBorder="1" applyAlignment="1">
      <alignment/>
    </xf>
    <xf numFmtId="181" fontId="0" fillId="33" borderId="51" xfId="0" applyNumberFormat="1" applyFill="1" applyBorder="1" applyAlignment="1">
      <alignment/>
    </xf>
    <xf numFmtId="3" fontId="0" fillId="33" borderId="20" xfId="0" applyNumberFormat="1" applyFill="1" applyBorder="1" applyAlignment="1">
      <alignment/>
    </xf>
    <xf numFmtId="181" fontId="0" fillId="33" borderId="52" xfId="0" applyNumberFormat="1" applyFill="1" applyBorder="1" applyAlignment="1">
      <alignment/>
    </xf>
    <xf numFmtId="3" fontId="0" fillId="33" borderId="53" xfId="0" applyNumberFormat="1" applyFill="1" applyBorder="1" applyAlignment="1">
      <alignment/>
    </xf>
    <xf numFmtId="181" fontId="0" fillId="33" borderId="54" xfId="0" applyNumberFormat="1" applyFill="1" applyBorder="1" applyAlignment="1">
      <alignment/>
    </xf>
    <xf numFmtId="9" fontId="0" fillId="33" borderId="18" xfId="0" applyNumberFormat="1" applyFill="1" applyBorder="1" applyAlignment="1">
      <alignment/>
    </xf>
    <xf numFmtId="178" fontId="0" fillId="33" borderId="55" xfId="0" applyNumberFormat="1" applyFill="1" applyBorder="1" applyAlignment="1">
      <alignment/>
    </xf>
    <xf numFmtId="178" fontId="0" fillId="33" borderId="56" xfId="0" applyNumberFormat="1" applyFill="1" applyBorder="1" applyAlignment="1">
      <alignment/>
    </xf>
    <xf numFmtId="178" fontId="0" fillId="33" borderId="26" xfId="0" applyNumberFormat="1" applyFill="1" applyBorder="1" applyAlignment="1">
      <alignment/>
    </xf>
    <xf numFmtId="178" fontId="0" fillId="33" borderId="27" xfId="0" applyNumberFormat="1" applyFill="1" applyBorder="1" applyAlignment="1">
      <alignment/>
    </xf>
    <xf numFmtId="178" fontId="0" fillId="33" borderId="57" xfId="0" applyNumberFormat="1" applyFill="1" applyBorder="1" applyAlignment="1">
      <alignment/>
    </xf>
    <xf numFmtId="3" fontId="2" fillId="37" borderId="32" xfId="0" applyNumberFormat="1" applyFont="1" applyFill="1" applyBorder="1" applyAlignment="1">
      <alignment/>
    </xf>
    <xf numFmtId="3" fontId="2" fillId="37" borderId="41" xfId="0" applyNumberFormat="1" applyFont="1" applyFill="1" applyBorder="1" applyAlignment="1">
      <alignment/>
    </xf>
    <xf numFmtId="3" fontId="2" fillId="37" borderId="38" xfId="0" applyNumberFormat="1" applyFont="1" applyFill="1" applyBorder="1" applyAlignment="1">
      <alignment/>
    </xf>
    <xf numFmtId="3" fontId="2" fillId="37" borderId="23" xfId="0" applyNumberFormat="1" applyFont="1" applyFill="1" applyBorder="1" applyAlignment="1">
      <alignment/>
    </xf>
    <xf numFmtId="3" fontId="2" fillId="37" borderId="23" xfId="0" applyNumberFormat="1" applyFont="1" applyFill="1" applyBorder="1" applyAlignment="1">
      <alignment horizontal="right"/>
    </xf>
    <xf numFmtId="3" fontId="2" fillId="37" borderId="29" xfId="0" applyNumberFormat="1" applyFont="1" applyFill="1" applyBorder="1" applyAlignment="1">
      <alignment/>
    </xf>
    <xf numFmtId="3" fontId="2" fillId="37" borderId="58" xfId="0" applyNumberFormat="1" applyFont="1" applyFill="1" applyBorder="1" applyAlignment="1">
      <alignment/>
    </xf>
    <xf numFmtId="3" fontId="2" fillId="37" borderId="59" xfId="0" applyNumberFormat="1" applyFont="1" applyFill="1" applyBorder="1" applyAlignment="1">
      <alignment/>
    </xf>
    <xf numFmtId="3" fontId="2" fillId="37" borderId="60" xfId="0" applyNumberFormat="1" applyFont="1" applyFill="1" applyBorder="1" applyAlignment="1">
      <alignment horizontal="right"/>
    </xf>
    <xf numFmtId="3" fontId="2" fillId="37" borderId="60" xfId="0" applyNumberFormat="1" applyFont="1" applyFill="1" applyBorder="1" applyAlignment="1">
      <alignment/>
    </xf>
    <xf numFmtId="3" fontId="2" fillId="37" borderId="61" xfId="0" applyNumberFormat="1" applyFont="1" applyFill="1" applyBorder="1" applyAlignment="1">
      <alignment/>
    </xf>
    <xf numFmtId="3" fontId="2" fillId="37" borderId="62" xfId="0" applyNumberFormat="1" applyFont="1" applyFill="1" applyBorder="1" applyAlignment="1">
      <alignment/>
    </xf>
    <xf numFmtId="3" fontId="2" fillId="38" borderId="32" xfId="0" applyNumberFormat="1" applyFont="1" applyFill="1" applyBorder="1" applyAlignment="1">
      <alignment/>
    </xf>
    <xf numFmtId="3" fontId="2" fillId="38" borderId="38" xfId="0" applyNumberFormat="1" applyFont="1" applyFill="1" applyBorder="1" applyAlignment="1">
      <alignment/>
    </xf>
    <xf numFmtId="3" fontId="2" fillId="38" borderId="23" xfId="0" applyNumberFormat="1" applyFont="1" applyFill="1" applyBorder="1" applyAlignment="1">
      <alignment/>
    </xf>
    <xf numFmtId="3" fontId="2" fillId="38" borderId="61" xfId="0" applyNumberFormat="1" applyFont="1" applyFill="1" applyBorder="1" applyAlignment="1">
      <alignment/>
    </xf>
    <xf numFmtId="3" fontId="0" fillId="0" borderId="11" xfId="0" applyNumberFormat="1" applyFill="1" applyBorder="1" applyAlignment="1">
      <alignment/>
    </xf>
    <xf numFmtId="181" fontId="0" fillId="33" borderId="63" xfId="0" applyNumberFormat="1" applyFill="1" applyBorder="1" applyAlignment="1">
      <alignment/>
    </xf>
    <xf numFmtId="3" fontId="0" fillId="0" borderId="13" xfId="0" applyNumberFormat="1" applyFill="1" applyBorder="1" applyAlignment="1">
      <alignment/>
    </xf>
    <xf numFmtId="3" fontId="0" fillId="33" borderId="13" xfId="0" applyNumberFormat="1" applyFill="1" applyBorder="1" applyAlignment="1">
      <alignment/>
    </xf>
    <xf numFmtId="181" fontId="0" fillId="33" borderId="64" xfId="0" applyNumberFormat="1" applyFill="1" applyBorder="1" applyAlignment="1">
      <alignment/>
    </xf>
    <xf numFmtId="3" fontId="0" fillId="33" borderId="18" xfId="0" applyNumberFormat="1" applyFill="1" applyBorder="1" applyAlignment="1">
      <alignment/>
    </xf>
    <xf numFmtId="3" fontId="0" fillId="33" borderId="55" xfId="0" applyNumberFormat="1" applyFill="1" applyBorder="1" applyAlignment="1">
      <alignment/>
    </xf>
    <xf numFmtId="3" fontId="0" fillId="33" borderId="0" xfId="0" applyNumberFormat="1" applyFill="1" applyBorder="1" applyAlignment="1">
      <alignment/>
    </xf>
    <xf numFmtId="3" fontId="0" fillId="37" borderId="11" xfId="0" applyNumberFormat="1" applyFill="1" applyBorder="1" applyAlignment="1">
      <alignment/>
    </xf>
    <xf numFmtId="9" fontId="0" fillId="33" borderId="65" xfId="0" applyNumberFormat="1" applyFill="1" applyBorder="1" applyAlignment="1">
      <alignment/>
    </xf>
    <xf numFmtId="178" fontId="0" fillId="33" borderId="66" xfId="0" applyNumberFormat="1" applyFill="1" applyBorder="1" applyAlignment="1">
      <alignment/>
    </xf>
    <xf numFmtId="178" fontId="0" fillId="33" borderId="67" xfId="0" applyNumberFormat="1" applyFill="1" applyBorder="1" applyAlignment="1">
      <alignment/>
    </xf>
    <xf numFmtId="178" fontId="0" fillId="33" borderId="68" xfId="0" applyNumberFormat="1" applyFill="1" applyBorder="1" applyAlignment="1">
      <alignment/>
    </xf>
    <xf numFmtId="178" fontId="0" fillId="33" borderId="69" xfId="0" applyNumberFormat="1" applyFill="1" applyBorder="1" applyAlignment="1">
      <alignment/>
    </xf>
    <xf numFmtId="178" fontId="0" fillId="33" borderId="70" xfId="0" applyNumberFormat="1" applyFill="1" applyBorder="1" applyAlignment="1">
      <alignment/>
    </xf>
    <xf numFmtId="181" fontId="0" fillId="33" borderId="51" xfId="0" applyNumberFormat="1" applyFill="1" applyBorder="1" applyAlignment="1">
      <alignment horizontal="right"/>
    </xf>
    <xf numFmtId="3" fontId="0" fillId="33" borderId="71" xfId="0" applyNumberFormat="1" applyFill="1" applyBorder="1" applyAlignment="1">
      <alignment/>
    </xf>
    <xf numFmtId="181" fontId="0" fillId="33" borderId="72" xfId="0" applyNumberFormat="1" applyFill="1" applyBorder="1" applyAlignment="1">
      <alignment/>
    </xf>
    <xf numFmtId="3" fontId="0" fillId="33" borderId="73" xfId="0" applyNumberFormat="1" applyFill="1" applyBorder="1" applyAlignment="1">
      <alignment/>
    </xf>
    <xf numFmtId="181" fontId="0" fillId="33" borderId="74" xfId="0" applyNumberFormat="1" applyFill="1" applyBorder="1" applyAlignment="1">
      <alignment/>
    </xf>
    <xf numFmtId="3" fontId="0" fillId="33" borderId="75" xfId="0" applyNumberFormat="1" applyFill="1" applyBorder="1" applyAlignment="1">
      <alignment/>
    </xf>
    <xf numFmtId="3" fontId="0" fillId="37" borderId="73" xfId="0" applyNumberFormat="1" applyFill="1" applyBorder="1" applyAlignment="1">
      <alignment/>
    </xf>
    <xf numFmtId="181" fontId="0" fillId="33" borderId="76" xfId="0" applyNumberFormat="1" applyFill="1" applyBorder="1" applyAlignment="1">
      <alignment/>
    </xf>
    <xf numFmtId="0" fontId="2" fillId="0" borderId="0" xfId="0" applyFont="1" applyFill="1" applyAlignment="1">
      <alignment horizontal="right"/>
    </xf>
    <xf numFmtId="178" fontId="0" fillId="33" borderId="77" xfId="0" applyNumberFormat="1" applyFill="1" applyBorder="1" applyAlignment="1">
      <alignment/>
    </xf>
    <xf numFmtId="178" fontId="0" fillId="33" borderId="78" xfId="0" applyNumberFormat="1" applyFill="1" applyBorder="1" applyAlignment="1">
      <alignment/>
    </xf>
    <xf numFmtId="178" fontId="0" fillId="33" borderId="79" xfId="0" applyNumberFormat="1" applyFill="1" applyBorder="1" applyAlignment="1">
      <alignment/>
    </xf>
    <xf numFmtId="49" fontId="0" fillId="39" borderId="80" xfId="0" applyNumberFormat="1" applyFill="1" applyBorder="1" applyAlignment="1">
      <alignment horizontal="center"/>
    </xf>
    <xf numFmtId="3" fontId="0" fillId="33" borderId="81" xfId="0" applyNumberFormat="1" applyFill="1" applyBorder="1" applyAlignment="1">
      <alignment/>
    </xf>
    <xf numFmtId="181" fontId="0" fillId="33" borderId="82" xfId="0" applyNumberFormat="1" applyFill="1" applyBorder="1" applyAlignment="1">
      <alignment/>
    </xf>
    <xf numFmtId="3" fontId="0" fillId="33" borderId="83" xfId="0" applyNumberFormat="1" applyFill="1" applyBorder="1" applyAlignment="1">
      <alignment/>
    </xf>
    <xf numFmtId="181" fontId="0" fillId="33" borderId="84" xfId="0" applyNumberFormat="1" applyFill="1" applyBorder="1" applyAlignment="1">
      <alignment/>
    </xf>
    <xf numFmtId="3" fontId="0" fillId="33" borderId="85" xfId="0" applyNumberFormat="1" applyFill="1" applyBorder="1" applyAlignment="1">
      <alignment/>
    </xf>
    <xf numFmtId="49" fontId="0" fillId="39" borderId="86" xfId="0" applyNumberFormat="1" applyFill="1" applyBorder="1" applyAlignment="1">
      <alignment horizontal="center"/>
    </xf>
    <xf numFmtId="3" fontId="0" fillId="33" borderId="87" xfId="0" applyNumberFormat="1" applyFill="1" applyBorder="1" applyAlignment="1">
      <alignment/>
    </xf>
    <xf numFmtId="181" fontId="0" fillId="33" borderId="88" xfId="0" applyNumberFormat="1" applyFill="1" applyBorder="1" applyAlignment="1">
      <alignment/>
    </xf>
    <xf numFmtId="3" fontId="0" fillId="33" borderId="89" xfId="0" applyNumberFormat="1" applyFill="1" applyBorder="1" applyAlignment="1">
      <alignment/>
    </xf>
    <xf numFmtId="181" fontId="0" fillId="33" borderId="90" xfId="0" applyNumberFormat="1" applyFill="1" applyBorder="1" applyAlignment="1">
      <alignment/>
    </xf>
    <xf numFmtId="3" fontId="0" fillId="33" borderId="91" xfId="0" applyNumberFormat="1" applyFill="1" applyBorder="1" applyAlignment="1">
      <alignment/>
    </xf>
    <xf numFmtId="178" fontId="0" fillId="33" borderId="92" xfId="0" applyNumberFormat="1" applyFill="1" applyBorder="1" applyAlignment="1">
      <alignment/>
    </xf>
    <xf numFmtId="178" fontId="0" fillId="33" borderId="93" xfId="0" applyNumberFormat="1" applyFill="1" applyBorder="1" applyAlignment="1">
      <alignment/>
    </xf>
    <xf numFmtId="178" fontId="0" fillId="33" borderId="94" xfId="0" applyNumberFormat="1" applyFill="1" applyBorder="1" applyAlignment="1">
      <alignment/>
    </xf>
    <xf numFmtId="178" fontId="0" fillId="33" borderId="95" xfId="0" applyNumberFormat="1" applyFill="1" applyBorder="1" applyAlignment="1">
      <alignment/>
    </xf>
    <xf numFmtId="178" fontId="0" fillId="33" borderId="96" xfId="0" applyNumberFormat="1" applyFill="1" applyBorder="1" applyAlignment="1">
      <alignment/>
    </xf>
    <xf numFmtId="49" fontId="0" fillId="39" borderId="97" xfId="0" applyNumberFormat="1" applyFill="1" applyBorder="1" applyAlignment="1">
      <alignment horizontal="center"/>
    </xf>
    <xf numFmtId="9" fontId="0" fillId="33" borderId="98" xfId="0" applyNumberFormat="1" applyFill="1" applyBorder="1" applyAlignment="1">
      <alignment/>
    </xf>
    <xf numFmtId="178" fontId="0" fillId="33" borderId="99" xfId="0" applyNumberFormat="1" applyFill="1" applyBorder="1" applyAlignment="1">
      <alignment/>
    </xf>
    <xf numFmtId="178" fontId="0" fillId="33" borderId="100" xfId="0" applyNumberFormat="1" applyFill="1" applyBorder="1" applyAlignment="1">
      <alignment/>
    </xf>
    <xf numFmtId="3" fontId="0" fillId="34" borderId="42" xfId="0" applyNumberFormat="1" applyFill="1" applyBorder="1" applyAlignment="1">
      <alignment horizontal="center"/>
    </xf>
    <xf numFmtId="178" fontId="0" fillId="33" borderId="101" xfId="0" applyNumberFormat="1" applyFill="1" applyBorder="1" applyAlignment="1">
      <alignment/>
    </xf>
    <xf numFmtId="9" fontId="0" fillId="33" borderId="102" xfId="0" applyNumberFormat="1" applyFill="1" applyBorder="1" applyAlignment="1">
      <alignment/>
    </xf>
    <xf numFmtId="3" fontId="0" fillId="37" borderId="83" xfId="0" applyNumberFormat="1" applyFill="1" applyBorder="1" applyAlignment="1">
      <alignment/>
    </xf>
    <xf numFmtId="181" fontId="0" fillId="33" borderId="103" xfId="0" applyNumberFormat="1" applyFill="1" applyBorder="1" applyAlignment="1">
      <alignment/>
    </xf>
    <xf numFmtId="3" fontId="0" fillId="33" borderId="104" xfId="0" applyNumberFormat="1" applyFill="1" applyBorder="1" applyAlignment="1">
      <alignment/>
    </xf>
    <xf numFmtId="3" fontId="0" fillId="37" borderId="89" xfId="0" applyNumberFormat="1" applyFill="1" applyBorder="1" applyAlignment="1">
      <alignment/>
    </xf>
    <xf numFmtId="181" fontId="0" fillId="33" borderId="105" xfId="0" applyNumberFormat="1" applyFill="1" applyBorder="1" applyAlignment="1">
      <alignment/>
    </xf>
    <xf numFmtId="49" fontId="0" fillId="39" borderId="106" xfId="0" applyNumberFormat="1" applyFill="1" applyBorder="1" applyAlignment="1">
      <alignment horizontal="center"/>
    </xf>
    <xf numFmtId="9" fontId="0" fillId="33" borderId="87" xfId="0" applyNumberFormat="1" applyFill="1" applyBorder="1" applyAlignment="1">
      <alignment/>
    </xf>
    <xf numFmtId="178" fontId="0" fillId="33" borderId="89" xfId="0" applyNumberFormat="1" applyFill="1" applyBorder="1" applyAlignment="1">
      <alignment/>
    </xf>
    <xf numFmtId="178" fontId="0" fillId="33" borderId="107" xfId="0" applyNumberFormat="1" applyFill="1" applyBorder="1" applyAlignment="1">
      <alignment/>
    </xf>
    <xf numFmtId="178" fontId="0" fillId="33" borderId="108" xfId="0" applyNumberFormat="1" applyFill="1" applyBorder="1" applyAlignment="1">
      <alignment/>
    </xf>
    <xf numFmtId="178" fontId="0" fillId="33" borderId="109" xfId="0" applyNumberFormat="1" applyFill="1" applyBorder="1" applyAlignment="1">
      <alignment/>
    </xf>
    <xf numFmtId="178" fontId="0" fillId="33" borderId="110" xfId="0" applyNumberFormat="1" applyFill="1" applyBorder="1" applyAlignment="1">
      <alignment/>
    </xf>
    <xf numFmtId="3" fontId="0" fillId="34" borderId="111" xfId="0" applyNumberFormat="1" applyFill="1" applyBorder="1" applyAlignment="1">
      <alignment horizontal="center"/>
    </xf>
    <xf numFmtId="3" fontId="0" fillId="34" borderId="112" xfId="0" applyNumberFormat="1" applyFill="1" applyBorder="1" applyAlignment="1">
      <alignment horizontal="center"/>
    </xf>
    <xf numFmtId="3" fontId="0" fillId="34" borderId="19" xfId="0" applyNumberFormat="1" applyFill="1" applyBorder="1" applyAlignment="1">
      <alignment horizontal="left"/>
    </xf>
    <xf numFmtId="3" fontId="0" fillId="34" borderId="113" xfId="0" applyNumberFormat="1" applyFill="1" applyBorder="1" applyAlignment="1">
      <alignment horizontal="left"/>
    </xf>
    <xf numFmtId="3" fontId="0" fillId="34" borderId="17" xfId="0" applyNumberFormat="1" applyFill="1" applyBorder="1" applyAlignment="1">
      <alignment horizontal="left"/>
    </xf>
    <xf numFmtId="3" fontId="0" fillId="34" borderId="18" xfId="0" applyNumberFormat="1" applyFill="1" applyBorder="1" applyAlignment="1">
      <alignment horizontal="left"/>
    </xf>
    <xf numFmtId="3" fontId="0" fillId="34" borderId="50" xfId="0" applyNumberFormat="1" applyFill="1" applyBorder="1" applyAlignment="1">
      <alignment horizontal="left"/>
    </xf>
    <xf numFmtId="3" fontId="0" fillId="34" borderId="114" xfId="0" applyNumberFormat="1" applyFill="1" applyBorder="1" applyAlignment="1">
      <alignment horizontal="left"/>
    </xf>
    <xf numFmtId="3" fontId="0" fillId="34" borderId="115" xfId="0" applyNumberFormat="1" applyFill="1" applyBorder="1" applyAlignment="1">
      <alignment horizontal="left"/>
    </xf>
    <xf numFmtId="3" fontId="0" fillId="34" borderId="116" xfId="0" applyNumberFormat="1" applyFill="1" applyBorder="1" applyAlignment="1">
      <alignment horizontal="center" vertical="distributed" textRotation="255" indent="2"/>
    </xf>
    <xf numFmtId="3" fontId="0" fillId="34" borderId="117" xfId="0" applyNumberFormat="1" applyFill="1" applyBorder="1" applyAlignment="1">
      <alignment horizontal="center" vertical="distributed" textRotation="255" indent="2"/>
    </xf>
    <xf numFmtId="3" fontId="0" fillId="34" borderId="116" xfId="0" applyNumberFormat="1" applyFill="1" applyBorder="1" applyAlignment="1">
      <alignment horizontal="center"/>
    </xf>
    <xf numFmtId="3" fontId="0" fillId="34" borderId="20" xfId="0" applyNumberFormat="1" applyFill="1" applyBorder="1" applyAlignment="1">
      <alignment horizontal="center"/>
    </xf>
    <xf numFmtId="3" fontId="0" fillId="34" borderId="118" xfId="0" applyNumberFormat="1" applyFill="1" applyBorder="1" applyAlignment="1">
      <alignment horizontal="center"/>
    </xf>
    <xf numFmtId="3" fontId="0" fillId="34" borderId="119" xfId="0" applyNumberFormat="1" applyFill="1" applyBorder="1" applyAlignment="1">
      <alignment horizontal="center"/>
    </xf>
    <xf numFmtId="3" fontId="0" fillId="34" borderId="120" xfId="0" applyNumberFormat="1" applyFill="1" applyBorder="1" applyAlignment="1">
      <alignment horizontal="center"/>
    </xf>
    <xf numFmtId="3" fontId="0" fillId="34" borderId="121" xfId="0" applyNumberFormat="1" applyFill="1" applyBorder="1" applyAlignment="1">
      <alignment horizontal="center"/>
    </xf>
    <xf numFmtId="3" fontId="0" fillId="34" borderId="116" xfId="0" applyNumberFormat="1" applyFill="1" applyBorder="1" applyAlignment="1">
      <alignment horizontal="center" vertical="distributed" textRotation="255" indent="3"/>
    </xf>
    <xf numFmtId="3" fontId="0" fillId="34" borderId="122" xfId="0" applyNumberFormat="1" applyFill="1" applyBorder="1" applyAlignment="1">
      <alignment horizontal="center" vertical="distributed" textRotation="255" indent="3"/>
    </xf>
    <xf numFmtId="3" fontId="0" fillId="34" borderId="123" xfId="0" applyNumberFormat="1" applyFill="1" applyBorder="1" applyAlignment="1">
      <alignment horizontal="center" vertical="distributed" textRotation="255" indent="3"/>
    </xf>
    <xf numFmtId="3" fontId="0" fillId="34" borderId="124" xfId="0" applyNumberFormat="1" applyFill="1" applyBorder="1" applyAlignment="1">
      <alignment horizontal="center"/>
    </xf>
    <xf numFmtId="3" fontId="0" fillId="34" borderId="51" xfId="0" applyNumberFormat="1" applyFill="1" applyBorder="1" applyAlignment="1">
      <alignment horizontal="center"/>
    </xf>
    <xf numFmtId="3" fontId="0" fillId="34" borderId="125" xfId="0" applyNumberFormat="1" applyFill="1" applyBorder="1" applyAlignment="1">
      <alignment horizontal="center"/>
    </xf>
    <xf numFmtId="3" fontId="0" fillId="34" borderId="21" xfId="0" applyNumberFormat="1" applyFill="1" applyBorder="1" applyAlignment="1">
      <alignment horizontal="center"/>
    </xf>
    <xf numFmtId="3" fontId="0" fillId="34" borderId="126" xfId="0" applyNumberFormat="1" applyFill="1" applyBorder="1" applyAlignment="1">
      <alignment horizontal="center"/>
    </xf>
    <xf numFmtId="3" fontId="0" fillId="34" borderId="127" xfId="0" applyNumberFormat="1" applyFill="1" applyBorder="1" applyAlignment="1">
      <alignment horizontal="center"/>
    </xf>
    <xf numFmtId="3" fontId="0" fillId="34" borderId="123" xfId="0" applyNumberFormat="1" applyFill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0"/>
    <pageSetUpPr fitToPage="1"/>
  </sheetPr>
  <dimension ref="A1:AJ40"/>
  <sheetViews>
    <sheetView tabSelected="1" zoomScaleSheetLayoutView="88" zoomScalePageLayoutView="0" workbookViewId="0" topLeftCell="A1">
      <pane xSplit="4" ySplit="3" topLeftCell="E4" activePane="bottomRight" state="frozen"/>
      <selection pane="topLeft" activeCell="A1" sqref="A1"/>
      <selection pane="topRight" activeCell="E1" sqref="E1"/>
      <selection pane="bottomLeft" activeCell="A6" sqref="A6"/>
      <selection pane="bottomRight" activeCell="AJ3" sqref="AJ3"/>
    </sheetView>
  </sheetViews>
  <sheetFormatPr defaultColWidth="8.59765625" defaultRowHeight="15" customHeight="1"/>
  <cols>
    <col min="1" max="1" width="2.59765625" style="1" customWidth="1"/>
    <col min="2" max="2" width="2.59765625" style="0" customWidth="1"/>
    <col min="3" max="3" width="10.5" style="0" customWidth="1"/>
    <col min="4" max="19" width="8" style="0" customWidth="1"/>
    <col min="20" max="38" width="8.59765625" style="0" customWidth="1"/>
  </cols>
  <sheetData>
    <row r="1" ht="13.5">
      <c r="C1" t="s">
        <v>33</v>
      </c>
    </row>
    <row r="2" spans="18:36" ht="14.25" thickBot="1">
      <c r="R2" s="55"/>
      <c r="S2" s="55"/>
      <c r="T2" s="55"/>
      <c r="AH2" s="55"/>
      <c r="AI2" s="55"/>
      <c r="AJ2" s="55" t="s">
        <v>75</v>
      </c>
    </row>
    <row r="3" spans="1:36" ht="18" customHeight="1" thickBot="1">
      <c r="A3" s="19"/>
      <c r="B3" s="20"/>
      <c r="C3" s="20" t="s">
        <v>0</v>
      </c>
      <c r="D3" s="21" t="s">
        <v>40</v>
      </c>
      <c r="E3" s="21" t="s">
        <v>41</v>
      </c>
      <c r="F3" s="21" t="s">
        <v>42</v>
      </c>
      <c r="G3" s="21" t="s">
        <v>43</v>
      </c>
      <c r="H3" s="21" t="s">
        <v>44</v>
      </c>
      <c r="I3" s="21" t="s">
        <v>45</v>
      </c>
      <c r="J3" s="21" t="s">
        <v>46</v>
      </c>
      <c r="K3" s="21" t="s">
        <v>47</v>
      </c>
      <c r="L3" s="21" t="s">
        <v>48</v>
      </c>
      <c r="M3" s="21" t="s">
        <v>49</v>
      </c>
      <c r="N3" s="21" t="s">
        <v>50</v>
      </c>
      <c r="O3" s="21" t="s">
        <v>51</v>
      </c>
      <c r="P3" s="21" t="s">
        <v>52</v>
      </c>
      <c r="Q3" s="21" t="s">
        <v>53</v>
      </c>
      <c r="R3" s="21" t="s">
        <v>54</v>
      </c>
      <c r="S3" s="21" t="s">
        <v>55</v>
      </c>
      <c r="T3" s="21" t="s">
        <v>56</v>
      </c>
      <c r="U3" s="21" t="s">
        <v>57</v>
      </c>
      <c r="V3" s="21" t="s">
        <v>58</v>
      </c>
      <c r="W3" s="21" t="s">
        <v>59</v>
      </c>
      <c r="X3" s="21" t="s">
        <v>60</v>
      </c>
      <c r="Y3" s="21" t="s">
        <v>61</v>
      </c>
      <c r="Z3" s="21" t="s">
        <v>62</v>
      </c>
      <c r="AA3" s="21" t="s">
        <v>63</v>
      </c>
      <c r="AB3" s="21" t="s">
        <v>64</v>
      </c>
      <c r="AC3" s="21" t="s">
        <v>65</v>
      </c>
      <c r="AD3" s="41" t="s">
        <v>66</v>
      </c>
      <c r="AE3" s="20" t="s">
        <v>67</v>
      </c>
      <c r="AF3" s="21" t="s">
        <v>68</v>
      </c>
      <c r="AG3" s="133" t="s">
        <v>69</v>
      </c>
      <c r="AH3" s="156" t="s">
        <v>71</v>
      </c>
      <c r="AI3" s="127" t="s">
        <v>73</v>
      </c>
      <c r="AJ3" s="127" t="s">
        <v>76</v>
      </c>
    </row>
    <row r="4" spans="1:36" ht="18" customHeight="1">
      <c r="A4" s="167" t="s">
        <v>37</v>
      </c>
      <c r="B4" s="168"/>
      <c r="C4" s="169"/>
      <c r="D4" s="2">
        <v>3078.54</v>
      </c>
      <c r="E4" s="2">
        <v>2943.04</v>
      </c>
      <c r="F4" s="2">
        <v>3036.03</v>
      </c>
      <c r="G4" s="2">
        <v>1972.2</v>
      </c>
      <c r="H4" s="2">
        <v>2955</v>
      </c>
      <c r="I4" s="2">
        <v>2699</v>
      </c>
      <c r="J4" s="2">
        <v>2650</v>
      </c>
      <c r="K4" s="2">
        <v>2562</v>
      </c>
      <c r="L4" s="2">
        <v>2305</v>
      </c>
      <c r="M4" s="2">
        <v>2243</v>
      </c>
      <c r="N4" s="2">
        <v>2202</v>
      </c>
      <c r="O4" s="2">
        <v>2101</v>
      </c>
      <c r="P4" s="2">
        <v>2110</v>
      </c>
      <c r="Q4" s="42">
        <v>1870</v>
      </c>
      <c r="R4" s="2">
        <v>2101</v>
      </c>
      <c r="S4" s="2">
        <v>1997</v>
      </c>
      <c r="T4" s="42">
        <v>1929</v>
      </c>
      <c r="U4" s="42">
        <v>1832</v>
      </c>
      <c r="V4" s="42">
        <v>1875</v>
      </c>
      <c r="W4" s="42">
        <v>1824</v>
      </c>
      <c r="X4" s="42">
        <v>1679</v>
      </c>
      <c r="Y4" s="42">
        <v>1641</v>
      </c>
      <c r="Z4" s="42">
        <v>1810</v>
      </c>
      <c r="AA4" s="72">
        <v>1767</v>
      </c>
      <c r="AB4" s="42">
        <v>1629</v>
      </c>
      <c r="AC4" s="2">
        <v>1741</v>
      </c>
      <c r="AD4" s="42">
        <v>1843</v>
      </c>
      <c r="AE4" s="105">
        <v>1900</v>
      </c>
      <c r="AF4" s="2">
        <v>1939</v>
      </c>
      <c r="AG4" s="134">
        <v>1932</v>
      </c>
      <c r="AH4" s="134">
        <v>1902</v>
      </c>
      <c r="AI4" s="128">
        <v>1755</v>
      </c>
      <c r="AJ4" s="116">
        <v>1737</v>
      </c>
    </row>
    <row r="5" spans="1:36" ht="18" customHeight="1" thickBot="1">
      <c r="A5" s="22"/>
      <c r="B5" s="183" t="s">
        <v>1</v>
      </c>
      <c r="C5" s="184"/>
      <c r="D5" s="7">
        <v>1.0628225798099131</v>
      </c>
      <c r="E5" s="7">
        <f aca="true" t="shared" si="0" ref="E5:R5">E4/D4</f>
        <v>0.9559856295516705</v>
      </c>
      <c r="F5" s="7">
        <f t="shared" si="0"/>
        <v>1.0315965804066545</v>
      </c>
      <c r="G5" s="7">
        <f t="shared" si="0"/>
        <v>0.649598324127232</v>
      </c>
      <c r="H5" s="7">
        <f t="shared" si="0"/>
        <v>1.4983267417097657</v>
      </c>
      <c r="I5" s="7">
        <f t="shared" si="0"/>
        <v>0.9133671742808799</v>
      </c>
      <c r="J5" s="7">
        <f t="shared" si="0"/>
        <v>0.9818451278251205</v>
      </c>
      <c r="K5" s="7">
        <f t="shared" si="0"/>
        <v>0.9667924528301887</v>
      </c>
      <c r="L5" s="7">
        <f t="shared" si="0"/>
        <v>0.899687743950039</v>
      </c>
      <c r="M5" s="7">
        <f t="shared" si="0"/>
        <v>0.9731019522776573</v>
      </c>
      <c r="N5" s="7">
        <f t="shared" si="0"/>
        <v>0.9817209094962104</v>
      </c>
      <c r="O5" s="7">
        <f t="shared" si="0"/>
        <v>0.9541326067211626</v>
      </c>
      <c r="P5" s="40">
        <f t="shared" si="0"/>
        <v>1.0042836744407424</v>
      </c>
      <c r="Q5" s="43">
        <f t="shared" si="0"/>
        <v>0.8862559241706162</v>
      </c>
      <c r="R5" s="40">
        <f t="shared" si="0"/>
        <v>1.1235294117647059</v>
      </c>
      <c r="S5" s="40">
        <v>0.9504997620180866</v>
      </c>
      <c r="T5" s="43">
        <f>T4/S4</f>
        <v>0.9659489233850777</v>
      </c>
      <c r="U5" s="43">
        <f aca="true" t="shared" si="1" ref="U5:AB5">U4/T4</f>
        <v>0.9497148781752203</v>
      </c>
      <c r="V5" s="43">
        <f t="shared" si="1"/>
        <v>1.023471615720524</v>
      </c>
      <c r="W5" s="43">
        <f t="shared" si="1"/>
        <v>0.9728</v>
      </c>
      <c r="X5" s="43">
        <f t="shared" si="1"/>
        <v>0.9205043859649122</v>
      </c>
      <c r="Y5" s="43">
        <f t="shared" si="1"/>
        <v>0.97736748064324</v>
      </c>
      <c r="Z5" s="43">
        <f t="shared" si="1"/>
        <v>1.1029859841560024</v>
      </c>
      <c r="AA5" s="73">
        <f t="shared" si="1"/>
        <v>0.976243093922652</v>
      </c>
      <c r="AB5" s="43">
        <f t="shared" si="1"/>
        <v>0.9219015280135824</v>
      </c>
      <c r="AC5" s="40">
        <f aca="true" t="shared" si="2" ref="AC5:AH5">AC4/AB4</f>
        <v>1.0687538367096379</v>
      </c>
      <c r="AD5" s="40">
        <f t="shared" si="2"/>
        <v>1.0585870189546238</v>
      </c>
      <c r="AE5" s="40">
        <f t="shared" si="2"/>
        <v>1.0309278350515463</v>
      </c>
      <c r="AF5" s="40">
        <f t="shared" si="2"/>
        <v>1.0205263157894737</v>
      </c>
      <c r="AG5" s="135">
        <f t="shared" si="2"/>
        <v>0.9963898916967509</v>
      </c>
      <c r="AH5" s="135">
        <f t="shared" si="2"/>
        <v>0.984472049689441</v>
      </c>
      <c r="AI5" s="129">
        <f>AI4/AH4</f>
        <v>0.9227129337539433</v>
      </c>
      <c r="AJ5" s="117">
        <f>AJ4/AI4</f>
        <v>0.9897435897435898</v>
      </c>
    </row>
    <row r="6" spans="1:36" ht="18" customHeight="1" thickTop="1">
      <c r="A6" s="170"/>
      <c r="B6" s="174" t="s">
        <v>2</v>
      </c>
      <c r="C6" s="175"/>
      <c r="D6" s="3">
        <v>1646.56</v>
      </c>
      <c r="E6" s="3">
        <v>1503</v>
      </c>
      <c r="F6" s="3">
        <v>1671.97</v>
      </c>
      <c r="G6" s="3">
        <v>667.18</v>
      </c>
      <c r="H6" s="3">
        <v>1711</v>
      </c>
      <c r="I6" s="3">
        <v>1502</v>
      </c>
      <c r="J6" s="3">
        <v>1434</v>
      </c>
      <c r="K6" s="3">
        <v>1359</v>
      </c>
      <c r="L6" s="3">
        <v>1111</v>
      </c>
      <c r="M6" s="3">
        <v>1100</v>
      </c>
      <c r="N6" s="3">
        <v>1098</v>
      </c>
      <c r="O6" s="3">
        <v>1024</v>
      </c>
      <c r="P6" s="3">
        <v>1006</v>
      </c>
      <c r="Q6" s="44">
        <v>829</v>
      </c>
      <c r="R6" s="3">
        <v>1027</v>
      </c>
      <c r="S6" s="3">
        <v>920</v>
      </c>
      <c r="T6" s="44">
        <v>863</v>
      </c>
      <c r="U6" s="44">
        <v>794</v>
      </c>
      <c r="V6" s="44">
        <v>824</v>
      </c>
      <c r="W6" s="44">
        <v>811</v>
      </c>
      <c r="X6" s="44">
        <v>667</v>
      </c>
      <c r="Y6" s="44">
        <v>749</v>
      </c>
      <c r="Z6" s="44">
        <v>885</v>
      </c>
      <c r="AA6" s="74">
        <v>792</v>
      </c>
      <c r="AB6" s="44">
        <v>602</v>
      </c>
      <c r="AC6" s="100">
        <v>635</v>
      </c>
      <c r="AD6" s="44">
        <v>712</v>
      </c>
      <c r="AE6" s="106">
        <v>771</v>
      </c>
      <c r="AF6" s="3">
        <v>818</v>
      </c>
      <c r="AG6" s="136">
        <v>839</v>
      </c>
      <c r="AH6" s="136">
        <v>795</v>
      </c>
      <c r="AI6" s="130">
        <v>634</v>
      </c>
      <c r="AJ6" s="118">
        <v>630</v>
      </c>
    </row>
    <row r="7" spans="1:36" ht="18" customHeight="1">
      <c r="A7" s="170"/>
      <c r="B7" s="185" t="s">
        <v>1</v>
      </c>
      <c r="C7" s="186"/>
      <c r="D7" s="7">
        <v>1.0759579695749908</v>
      </c>
      <c r="E7" s="7">
        <f aca="true" t="shared" si="3" ref="E7:R7">E6/D6</f>
        <v>0.9128121659702653</v>
      </c>
      <c r="F7" s="7">
        <f t="shared" si="3"/>
        <v>1.1124218230206255</v>
      </c>
      <c r="G7" s="7">
        <f t="shared" si="3"/>
        <v>0.3990382602558658</v>
      </c>
      <c r="H7" s="7">
        <f t="shared" si="3"/>
        <v>2.5645253155070598</v>
      </c>
      <c r="I7" s="7">
        <f t="shared" si="3"/>
        <v>0.8778492109877265</v>
      </c>
      <c r="J7" s="7">
        <f t="shared" si="3"/>
        <v>0.9547270306258322</v>
      </c>
      <c r="K7" s="7">
        <f t="shared" si="3"/>
        <v>0.9476987447698745</v>
      </c>
      <c r="L7" s="7">
        <f t="shared" si="3"/>
        <v>0.8175128771155261</v>
      </c>
      <c r="M7" s="7">
        <f t="shared" si="3"/>
        <v>0.9900990099009901</v>
      </c>
      <c r="N7" s="7">
        <f t="shared" si="3"/>
        <v>0.9981818181818182</v>
      </c>
      <c r="O7" s="7">
        <f t="shared" si="3"/>
        <v>0.9326047358834244</v>
      </c>
      <c r="P7" s="7">
        <f t="shared" si="3"/>
        <v>0.982421875</v>
      </c>
      <c r="Q7" s="45">
        <f t="shared" si="3"/>
        <v>0.8240556660039762</v>
      </c>
      <c r="R7" s="7">
        <f t="shared" si="3"/>
        <v>1.238841978287093</v>
      </c>
      <c r="S7" s="7">
        <v>0.8958130477117819</v>
      </c>
      <c r="T7" s="69">
        <f>T6/S6</f>
        <v>0.9380434782608695</v>
      </c>
      <c r="U7" s="69">
        <f aca="true" t="shared" si="4" ref="U7:AB7">U6/T6</f>
        <v>0.9200463499420626</v>
      </c>
      <c r="V7" s="69">
        <f t="shared" si="4"/>
        <v>1.0377833753148615</v>
      </c>
      <c r="W7" s="69">
        <f t="shared" si="4"/>
        <v>0.9842233009708737</v>
      </c>
      <c r="X7" s="69">
        <f t="shared" si="4"/>
        <v>0.8224414303329223</v>
      </c>
      <c r="Y7" s="69">
        <f t="shared" si="4"/>
        <v>1.1229385307346327</v>
      </c>
      <c r="Z7" s="69">
        <f t="shared" si="4"/>
        <v>1.1815754339118825</v>
      </c>
      <c r="AA7" s="75">
        <f t="shared" si="4"/>
        <v>0.8949152542372881</v>
      </c>
      <c r="AB7" s="69">
        <f t="shared" si="4"/>
        <v>0.76010101010101</v>
      </c>
      <c r="AC7" s="101">
        <f aca="true" t="shared" si="5" ref="AC7:AJ7">AC6/AB6</f>
        <v>1.0548172757475083</v>
      </c>
      <c r="AD7" s="69">
        <f t="shared" si="5"/>
        <v>1.1212598425196851</v>
      </c>
      <c r="AE7" s="69">
        <f t="shared" si="5"/>
        <v>1.0828651685393258</v>
      </c>
      <c r="AF7" s="101">
        <f t="shared" si="5"/>
        <v>1.0609597924773022</v>
      </c>
      <c r="AG7" s="137">
        <f t="shared" si="5"/>
        <v>1.0256723716381417</v>
      </c>
      <c r="AH7" s="137">
        <f t="shared" si="5"/>
        <v>0.9475566150178785</v>
      </c>
      <c r="AI7" s="131">
        <f t="shared" si="5"/>
        <v>0.7974842767295598</v>
      </c>
      <c r="AJ7" s="119">
        <f t="shared" si="5"/>
        <v>0.9936908517350158</v>
      </c>
    </row>
    <row r="8" spans="1:36" ht="18" customHeight="1">
      <c r="A8" s="170"/>
      <c r="B8" s="187" t="s">
        <v>3</v>
      </c>
      <c r="C8" s="188"/>
      <c r="D8" s="4">
        <v>329.83</v>
      </c>
      <c r="E8" s="4">
        <v>362.33</v>
      </c>
      <c r="F8" s="4">
        <v>342.03</v>
      </c>
      <c r="G8" s="4">
        <v>358.95</v>
      </c>
      <c r="H8" s="4">
        <v>341</v>
      </c>
      <c r="I8" s="4">
        <v>305</v>
      </c>
      <c r="J8" s="4">
        <v>302</v>
      </c>
      <c r="K8" s="4">
        <v>322</v>
      </c>
      <c r="L8" s="4">
        <v>357</v>
      </c>
      <c r="M8" s="4">
        <v>306</v>
      </c>
      <c r="N8" s="4">
        <v>281</v>
      </c>
      <c r="O8" s="4">
        <v>282</v>
      </c>
      <c r="P8" s="4">
        <v>294</v>
      </c>
      <c r="Q8" s="46">
        <v>284</v>
      </c>
      <c r="R8" s="4">
        <v>286</v>
      </c>
      <c r="S8" s="4">
        <v>259</v>
      </c>
      <c r="T8" s="70">
        <v>268</v>
      </c>
      <c r="U8" s="70">
        <v>273</v>
      </c>
      <c r="V8" s="70">
        <v>266</v>
      </c>
      <c r="W8" s="70">
        <v>261</v>
      </c>
      <c r="X8" s="70">
        <v>268</v>
      </c>
      <c r="Y8" s="70">
        <v>222</v>
      </c>
      <c r="Z8" s="70">
        <v>217</v>
      </c>
      <c r="AA8" s="76">
        <v>231</v>
      </c>
      <c r="AB8" s="70">
        <v>245</v>
      </c>
      <c r="AC8" s="102">
        <v>266</v>
      </c>
      <c r="AD8" s="70">
        <v>270</v>
      </c>
      <c r="AE8" s="107">
        <v>267</v>
      </c>
      <c r="AF8" s="103">
        <v>277</v>
      </c>
      <c r="AG8" s="138">
        <v>265</v>
      </c>
      <c r="AH8" s="138">
        <v>275</v>
      </c>
      <c r="AI8" s="132">
        <v>271</v>
      </c>
      <c r="AJ8" s="120">
        <v>266</v>
      </c>
    </row>
    <row r="9" spans="1:36" ht="18" customHeight="1" thickBot="1">
      <c r="A9" s="170"/>
      <c r="B9" s="189" t="s">
        <v>1</v>
      </c>
      <c r="C9" s="184"/>
      <c r="D9" s="7">
        <v>1.1202703620677943</v>
      </c>
      <c r="E9" s="7">
        <f aca="true" t="shared" si="6" ref="E9:R9">E8/D8</f>
        <v>1.0985356092532517</v>
      </c>
      <c r="F9" s="7">
        <f t="shared" si="6"/>
        <v>0.9439737256092512</v>
      </c>
      <c r="G9" s="7">
        <f t="shared" si="6"/>
        <v>1.0494693447943164</v>
      </c>
      <c r="H9" s="7">
        <f t="shared" si="6"/>
        <v>0.9499930352416771</v>
      </c>
      <c r="I9" s="7">
        <f t="shared" si="6"/>
        <v>0.8944281524926686</v>
      </c>
      <c r="J9" s="7">
        <f t="shared" si="6"/>
        <v>0.9901639344262295</v>
      </c>
      <c r="K9" s="7">
        <f t="shared" si="6"/>
        <v>1.0662251655629138</v>
      </c>
      <c r="L9" s="7">
        <f t="shared" si="6"/>
        <v>1.108695652173913</v>
      </c>
      <c r="M9" s="7">
        <f t="shared" si="6"/>
        <v>0.8571428571428571</v>
      </c>
      <c r="N9" s="7">
        <f t="shared" si="6"/>
        <v>0.9183006535947712</v>
      </c>
      <c r="O9" s="7">
        <f t="shared" si="6"/>
        <v>1.00355871886121</v>
      </c>
      <c r="P9" s="7">
        <f t="shared" si="6"/>
        <v>1.0425531914893618</v>
      </c>
      <c r="Q9" s="45">
        <f t="shared" si="6"/>
        <v>0.9659863945578231</v>
      </c>
      <c r="R9" s="7">
        <f t="shared" si="6"/>
        <v>1.0070422535211268</v>
      </c>
      <c r="S9" s="7">
        <v>0.9055944055944056</v>
      </c>
      <c r="T9" s="43">
        <f>T8/S8</f>
        <v>1.0347490347490347</v>
      </c>
      <c r="U9" s="43">
        <f aca="true" t="shared" si="7" ref="U9:AB9">U8/T8</f>
        <v>1.0186567164179106</v>
      </c>
      <c r="V9" s="43">
        <f t="shared" si="7"/>
        <v>0.9743589743589743</v>
      </c>
      <c r="W9" s="43">
        <f t="shared" si="7"/>
        <v>0.981203007518797</v>
      </c>
      <c r="X9" s="43">
        <f t="shared" si="7"/>
        <v>1.0268199233716475</v>
      </c>
      <c r="Y9" s="43">
        <f t="shared" si="7"/>
        <v>0.8283582089552238</v>
      </c>
      <c r="Z9" s="43">
        <f t="shared" si="7"/>
        <v>0.9774774774774775</v>
      </c>
      <c r="AA9" s="73">
        <f t="shared" si="7"/>
        <v>1.064516129032258</v>
      </c>
      <c r="AB9" s="43">
        <f t="shared" si="7"/>
        <v>1.0606060606060606</v>
      </c>
      <c r="AC9" s="40">
        <f aca="true" t="shared" si="8" ref="AC9:AJ9">AC8/AB8</f>
        <v>1.0857142857142856</v>
      </c>
      <c r="AD9" s="43">
        <f t="shared" si="8"/>
        <v>1.0150375939849625</v>
      </c>
      <c r="AE9" s="43">
        <f t="shared" si="8"/>
        <v>0.9888888888888889</v>
      </c>
      <c r="AF9" s="40">
        <f t="shared" si="8"/>
        <v>1.0374531835205993</v>
      </c>
      <c r="AG9" s="135">
        <f t="shared" si="8"/>
        <v>0.9566787003610109</v>
      </c>
      <c r="AH9" s="135">
        <f t="shared" si="8"/>
        <v>1.0377358490566038</v>
      </c>
      <c r="AI9" s="129">
        <f t="shared" si="8"/>
        <v>0.9854545454545455</v>
      </c>
      <c r="AJ9" s="117">
        <f t="shared" si="8"/>
        <v>0.981549815498155</v>
      </c>
    </row>
    <row r="10" spans="1:36" ht="18" customHeight="1" thickTop="1">
      <c r="A10" s="170"/>
      <c r="B10" s="180" t="s">
        <v>34</v>
      </c>
      <c r="C10" s="23" t="s">
        <v>5</v>
      </c>
      <c r="D10" s="3">
        <v>916.95</v>
      </c>
      <c r="E10" s="3">
        <v>903.13</v>
      </c>
      <c r="F10" s="3">
        <v>856.48</v>
      </c>
      <c r="G10" s="3">
        <v>797.41</v>
      </c>
      <c r="H10" s="3">
        <v>752</v>
      </c>
      <c r="I10" s="3">
        <v>748</v>
      </c>
      <c r="J10" s="3">
        <v>763</v>
      </c>
      <c r="K10" s="3">
        <v>737</v>
      </c>
      <c r="L10" s="3">
        <v>674</v>
      </c>
      <c r="M10" s="3">
        <v>675</v>
      </c>
      <c r="N10" s="3">
        <v>665</v>
      </c>
      <c r="O10" s="3">
        <v>637</v>
      </c>
      <c r="P10" s="3">
        <v>658</v>
      </c>
      <c r="Q10" s="44">
        <v>616</v>
      </c>
      <c r="R10" s="3">
        <v>639</v>
      </c>
      <c r="S10" s="3">
        <v>689</v>
      </c>
      <c r="T10" s="44">
        <v>674</v>
      </c>
      <c r="U10" s="44">
        <v>651</v>
      </c>
      <c r="V10" s="44">
        <v>672</v>
      </c>
      <c r="W10" s="44">
        <v>641</v>
      </c>
      <c r="X10" s="44">
        <v>640</v>
      </c>
      <c r="Y10" s="44">
        <v>584</v>
      </c>
      <c r="Z10" s="44">
        <v>626</v>
      </c>
      <c r="AA10" s="74">
        <v>658</v>
      </c>
      <c r="AB10" s="44">
        <v>690</v>
      </c>
      <c r="AC10" s="100">
        <v>743</v>
      </c>
      <c r="AD10" s="44">
        <v>773</v>
      </c>
      <c r="AE10" s="106">
        <v>777</v>
      </c>
      <c r="AF10" s="3">
        <v>758</v>
      </c>
      <c r="AG10" s="136">
        <v>736</v>
      </c>
      <c r="AH10" s="136">
        <v>724</v>
      </c>
      <c r="AI10" s="130">
        <v>753</v>
      </c>
      <c r="AJ10" s="118">
        <v>752</v>
      </c>
    </row>
    <row r="11" spans="1:36" ht="18" customHeight="1">
      <c r="A11" s="170"/>
      <c r="B11" s="181"/>
      <c r="C11" s="24" t="s">
        <v>1</v>
      </c>
      <c r="D11" s="13">
        <v>1.0104800317376355</v>
      </c>
      <c r="E11" s="13">
        <f aca="true" t="shared" si="9" ref="E11:R11">E10/D10</f>
        <v>0.9849282948906701</v>
      </c>
      <c r="F11" s="13">
        <f t="shared" si="9"/>
        <v>0.9483463067332499</v>
      </c>
      <c r="G11" s="13">
        <f t="shared" si="9"/>
        <v>0.9310316644872034</v>
      </c>
      <c r="H11" s="13">
        <f t="shared" si="9"/>
        <v>0.9430531345230183</v>
      </c>
      <c r="I11" s="13">
        <f t="shared" si="9"/>
        <v>0.9946808510638298</v>
      </c>
      <c r="J11" s="13">
        <f t="shared" si="9"/>
        <v>1.0200534759358288</v>
      </c>
      <c r="K11" s="13">
        <f t="shared" si="9"/>
        <v>0.9659239842726082</v>
      </c>
      <c r="L11" s="13">
        <f t="shared" si="9"/>
        <v>0.9145183175033921</v>
      </c>
      <c r="M11" s="13">
        <f t="shared" si="9"/>
        <v>1.0014836795252227</v>
      </c>
      <c r="N11" s="13">
        <f t="shared" si="9"/>
        <v>0.9851851851851852</v>
      </c>
      <c r="O11" s="13">
        <f t="shared" si="9"/>
        <v>0.9578947368421052</v>
      </c>
      <c r="P11" s="13">
        <f t="shared" si="9"/>
        <v>1.032967032967033</v>
      </c>
      <c r="Q11" s="47">
        <f t="shared" si="9"/>
        <v>0.9361702127659575</v>
      </c>
      <c r="R11" s="13">
        <f t="shared" si="9"/>
        <v>1.0373376623376624</v>
      </c>
      <c r="S11" s="13">
        <v>1.078247261345853</v>
      </c>
      <c r="T11" s="69">
        <f>T10/S10</f>
        <v>0.9782293178519593</v>
      </c>
      <c r="U11" s="69">
        <f aca="true" t="shared" si="10" ref="U11:AB11">U10/T10</f>
        <v>0.9658753709198813</v>
      </c>
      <c r="V11" s="69">
        <f t="shared" si="10"/>
        <v>1.032258064516129</v>
      </c>
      <c r="W11" s="69">
        <f t="shared" si="10"/>
        <v>0.9538690476190477</v>
      </c>
      <c r="X11" s="69">
        <f t="shared" si="10"/>
        <v>0.9984399375975039</v>
      </c>
      <c r="Y11" s="69">
        <f t="shared" si="10"/>
        <v>0.9125</v>
      </c>
      <c r="Z11" s="69">
        <f t="shared" si="10"/>
        <v>1.071917808219178</v>
      </c>
      <c r="AA11" s="75">
        <f t="shared" si="10"/>
        <v>1.0511182108626198</v>
      </c>
      <c r="AB11" s="69">
        <f t="shared" si="10"/>
        <v>1.0486322188449848</v>
      </c>
      <c r="AC11" s="101">
        <f aca="true" t="shared" si="11" ref="AC11:AJ11">AC10/AB10</f>
        <v>1.0768115942028986</v>
      </c>
      <c r="AD11" s="69">
        <f t="shared" si="11"/>
        <v>1.0403768506056528</v>
      </c>
      <c r="AE11" s="69">
        <f t="shared" si="11"/>
        <v>1.0051746442432083</v>
      </c>
      <c r="AF11" s="101">
        <f t="shared" si="11"/>
        <v>0.9755469755469756</v>
      </c>
      <c r="AG11" s="137">
        <f t="shared" si="11"/>
        <v>0.9709762532981531</v>
      </c>
      <c r="AH11" s="137">
        <f t="shared" si="11"/>
        <v>0.9836956521739131</v>
      </c>
      <c r="AI11" s="131">
        <f t="shared" si="11"/>
        <v>1.0400552486187846</v>
      </c>
      <c r="AJ11" s="119">
        <f t="shared" si="11"/>
        <v>0.99867197875166</v>
      </c>
    </row>
    <row r="12" spans="1:36" ht="18" customHeight="1">
      <c r="A12" s="170"/>
      <c r="B12" s="181"/>
      <c r="C12" s="25" t="s">
        <v>6</v>
      </c>
      <c r="D12" s="4">
        <v>210.93</v>
      </c>
      <c r="E12" s="4">
        <v>202.91</v>
      </c>
      <c r="F12" s="4">
        <v>197.89</v>
      </c>
      <c r="G12" s="4">
        <v>186.76</v>
      </c>
      <c r="H12" s="4">
        <v>182</v>
      </c>
      <c r="I12" s="4">
        <v>180</v>
      </c>
      <c r="J12" s="4">
        <v>193</v>
      </c>
      <c r="K12" s="4">
        <v>189</v>
      </c>
      <c r="L12" s="4">
        <v>177</v>
      </c>
      <c r="M12" s="4">
        <v>167</v>
      </c>
      <c r="N12" s="4">
        <v>166</v>
      </c>
      <c r="O12" s="4">
        <v>162</v>
      </c>
      <c r="P12" s="4">
        <v>162</v>
      </c>
      <c r="Q12" s="46">
        <v>165</v>
      </c>
      <c r="R12" s="4">
        <v>160</v>
      </c>
      <c r="S12" s="4">
        <v>155</v>
      </c>
      <c r="T12" s="70">
        <v>149</v>
      </c>
      <c r="U12" s="70">
        <v>142</v>
      </c>
      <c r="V12" s="70">
        <v>142</v>
      </c>
      <c r="W12" s="70">
        <v>146</v>
      </c>
      <c r="X12" s="70">
        <v>137</v>
      </c>
      <c r="Y12" s="70">
        <v>119</v>
      </c>
      <c r="Z12" s="70">
        <v>130</v>
      </c>
      <c r="AA12" s="76">
        <v>130</v>
      </c>
      <c r="AB12" s="70">
        <v>132</v>
      </c>
      <c r="AC12" s="103">
        <v>135</v>
      </c>
      <c r="AD12" s="70">
        <v>140</v>
      </c>
      <c r="AE12" s="107">
        <v>141</v>
      </c>
      <c r="AF12" s="103">
        <v>138</v>
      </c>
      <c r="AG12" s="153">
        <v>137</v>
      </c>
      <c r="AH12" s="138">
        <v>138</v>
      </c>
      <c r="AI12" s="132">
        <v>134</v>
      </c>
      <c r="AJ12" s="120">
        <v>129</v>
      </c>
    </row>
    <row r="13" spans="1:36" ht="18" customHeight="1">
      <c r="A13" s="170"/>
      <c r="B13" s="181"/>
      <c r="C13" s="26" t="s">
        <v>1</v>
      </c>
      <c r="D13" s="7">
        <v>0.9890279926853285</v>
      </c>
      <c r="E13" s="7">
        <f aca="true" t="shared" si="12" ref="E13:R13">E12/D12</f>
        <v>0.9619779073626321</v>
      </c>
      <c r="F13" s="7">
        <f t="shared" si="12"/>
        <v>0.9752599674732639</v>
      </c>
      <c r="G13" s="7">
        <f t="shared" si="12"/>
        <v>0.9437566324725858</v>
      </c>
      <c r="H13" s="7">
        <f t="shared" si="12"/>
        <v>0.974512743628186</v>
      </c>
      <c r="I13" s="7">
        <f t="shared" si="12"/>
        <v>0.989010989010989</v>
      </c>
      <c r="J13" s="7">
        <f t="shared" si="12"/>
        <v>1.0722222222222222</v>
      </c>
      <c r="K13" s="7">
        <f t="shared" si="12"/>
        <v>0.9792746113989638</v>
      </c>
      <c r="L13" s="7">
        <f t="shared" si="12"/>
        <v>0.9365079365079365</v>
      </c>
      <c r="M13" s="7">
        <f t="shared" si="12"/>
        <v>0.943502824858757</v>
      </c>
      <c r="N13" s="7">
        <f t="shared" si="12"/>
        <v>0.9940119760479041</v>
      </c>
      <c r="O13" s="7">
        <f t="shared" si="12"/>
        <v>0.9759036144578314</v>
      </c>
      <c r="P13" s="7">
        <f t="shared" si="12"/>
        <v>1</v>
      </c>
      <c r="Q13" s="45">
        <f t="shared" si="12"/>
        <v>1.0185185185185186</v>
      </c>
      <c r="R13" s="7">
        <f t="shared" si="12"/>
        <v>0.9696969696969697</v>
      </c>
      <c r="S13" s="7">
        <v>0.96875</v>
      </c>
      <c r="T13" s="69">
        <f>T12/S12</f>
        <v>0.9612903225806452</v>
      </c>
      <c r="U13" s="69">
        <f aca="true" t="shared" si="13" ref="U13:AB13">U12/T12</f>
        <v>0.9530201342281879</v>
      </c>
      <c r="V13" s="69">
        <f t="shared" si="13"/>
        <v>1</v>
      </c>
      <c r="W13" s="69">
        <f t="shared" si="13"/>
        <v>1.028169014084507</v>
      </c>
      <c r="X13" s="69">
        <f t="shared" si="13"/>
        <v>0.9383561643835616</v>
      </c>
      <c r="Y13" s="69">
        <f t="shared" si="13"/>
        <v>0.8686131386861314</v>
      </c>
      <c r="Z13" s="69">
        <f t="shared" si="13"/>
        <v>1.0924369747899159</v>
      </c>
      <c r="AA13" s="75">
        <f t="shared" si="13"/>
        <v>1</v>
      </c>
      <c r="AB13" s="69">
        <f t="shared" si="13"/>
        <v>1.0153846153846153</v>
      </c>
      <c r="AC13" s="101">
        <f aca="true" t="shared" si="14" ref="AC13:AJ13">AC12/AB12</f>
        <v>1.0227272727272727</v>
      </c>
      <c r="AD13" s="69">
        <f t="shared" si="14"/>
        <v>1.037037037037037</v>
      </c>
      <c r="AE13" s="69">
        <f t="shared" si="14"/>
        <v>1.0071428571428571</v>
      </c>
      <c r="AF13" s="101">
        <f t="shared" si="14"/>
        <v>0.9787234042553191</v>
      </c>
      <c r="AG13" s="137">
        <f t="shared" si="14"/>
        <v>0.9927536231884058</v>
      </c>
      <c r="AH13" s="137">
        <f t="shared" si="14"/>
        <v>1.0072992700729928</v>
      </c>
      <c r="AI13" s="131">
        <f t="shared" si="14"/>
        <v>0.9710144927536232</v>
      </c>
      <c r="AJ13" s="119">
        <f t="shared" si="14"/>
        <v>0.9626865671641791</v>
      </c>
    </row>
    <row r="14" spans="1:36" ht="18" customHeight="1">
      <c r="A14" s="170"/>
      <c r="B14" s="181"/>
      <c r="C14" s="25" t="s">
        <v>7</v>
      </c>
      <c r="D14" s="4">
        <v>218.5</v>
      </c>
      <c r="E14" s="4">
        <v>224.98</v>
      </c>
      <c r="F14" s="4">
        <v>213.77</v>
      </c>
      <c r="G14" s="4">
        <v>198.71</v>
      </c>
      <c r="H14" s="4">
        <v>198</v>
      </c>
      <c r="I14" s="4">
        <v>203</v>
      </c>
      <c r="J14" s="4">
        <v>195</v>
      </c>
      <c r="K14" s="4">
        <v>200</v>
      </c>
      <c r="L14" s="4">
        <v>187</v>
      </c>
      <c r="M14" s="4">
        <v>183</v>
      </c>
      <c r="N14" s="4">
        <v>185</v>
      </c>
      <c r="O14" s="4">
        <v>162</v>
      </c>
      <c r="P14" s="4">
        <v>174</v>
      </c>
      <c r="Q14" s="46">
        <v>168</v>
      </c>
      <c r="R14" s="4">
        <v>180</v>
      </c>
      <c r="S14" s="4">
        <v>194</v>
      </c>
      <c r="T14" s="70">
        <v>200</v>
      </c>
      <c r="U14" s="70">
        <v>198</v>
      </c>
      <c r="V14" s="70">
        <v>187</v>
      </c>
      <c r="W14" s="70">
        <v>191</v>
      </c>
      <c r="X14" s="70">
        <v>193</v>
      </c>
      <c r="Y14" s="70">
        <v>173</v>
      </c>
      <c r="Z14" s="70">
        <v>189</v>
      </c>
      <c r="AA14" s="76">
        <v>202</v>
      </c>
      <c r="AB14" s="70">
        <v>213</v>
      </c>
      <c r="AC14" s="103">
        <v>236</v>
      </c>
      <c r="AD14" s="70">
        <v>271</v>
      </c>
      <c r="AE14" s="107">
        <v>271</v>
      </c>
      <c r="AF14" s="103">
        <v>276</v>
      </c>
      <c r="AG14" s="138">
        <v>274</v>
      </c>
      <c r="AH14" s="138">
        <v>245</v>
      </c>
      <c r="AI14" s="132">
        <v>264</v>
      </c>
      <c r="AJ14" s="120">
        <v>263</v>
      </c>
    </row>
    <row r="15" spans="1:36" ht="18" customHeight="1">
      <c r="A15" s="170"/>
      <c r="B15" s="181"/>
      <c r="C15" s="26" t="s">
        <v>1</v>
      </c>
      <c r="D15" s="7">
        <v>0.9421758440774438</v>
      </c>
      <c r="E15" s="7">
        <f aca="true" t="shared" si="15" ref="E15:R15">E14/D14</f>
        <v>1.0296567505720824</v>
      </c>
      <c r="F15" s="7">
        <f t="shared" si="15"/>
        <v>0.9501733487421105</v>
      </c>
      <c r="G15" s="7">
        <f t="shared" si="15"/>
        <v>0.9295504514197502</v>
      </c>
      <c r="H15" s="7">
        <f t="shared" si="15"/>
        <v>0.9964269538523476</v>
      </c>
      <c r="I15" s="7">
        <f t="shared" si="15"/>
        <v>1.0252525252525253</v>
      </c>
      <c r="J15" s="7">
        <f t="shared" si="15"/>
        <v>0.9605911330049262</v>
      </c>
      <c r="K15" s="7">
        <f t="shared" si="15"/>
        <v>1.0256410256410255</v>
      </c>
      <c r="L15" s="7">
        <f t="shared" si="15"/>
        <v>0.935</v>
      </c>
      <c r="M15" s="7">
        <f t="shared" si="15"/>
        <v>0.9786096256684492</v>
      </c>
      <c r="N15" s="7">
        <f t="shared" si="15"/>
        <v>1.010928961748634</v>
      </c>
      <c r="O15" s="7">
        <f t="shared" si="15"/>
        <v>0.8756756756756757</v>
      </c>
      <c r="P15" s="7">
        <f t="shared" si="15"/>
        <v>1.0740740740740742</v>
      </c>
      <c r="Q15" s="45">
        <f t="shared" si="15"/>
        <v>0.9655172413793104</v>
      </c>
      <c r="R15" s="7">
        <f t="shared" si="15"/>
        <v>1.0714285714285714</v>
      </c>
      <c r="S15" s="7">
        <v>1.0777777777777777</v>
      </c>
      <c r="T15" s="69">
        <f>T14/S14</f>
        <v>1.0309278350515463</v>
      </c>
      <c r="U15" s="69">
        <f aca="true" t="shared" si="16" ref="U15:AB15">U14/T14</f>
        <v>0.99</v>
      </c>
      <c r="V15" s="69">
        <f t="shared" si="16"/>
        <v>0.9444444444444444</v>
      </c>
      <c r="W15" s="69">
        <f t="shared" si="16"/>
        <v>1.0213903743315509</v>
      </c>
      <c r="X15" s="69">
        <f t="shared" si="16"/>
        <v>1.0104712041884816</v>
      </c>
      <c r="Y15" s="69">
        <f t="shared" si="16"/>
        <v>0.8963730569948186</v>
      </c>
      <c r="Z15" s="69">
        <f t="shared" si="16"/>
        <v>1.092485549132948</v>
      </c>
      <c r="AA15" s="75">
        <f t="shared" si="16"/>
        <v>1.0687830687830688</v>
      </c>
      <c r="AB15" s="69">
        <f t="shared" si="16"/>
        <v>1.0544554455445545</v>
      </c>
      <c r="AC15" s="101">
        <f aca="true" t="shared" si="17" ref="AC15:AJ15">AC14/AB14</f>
        <v>1.107981220657277</v>
      </c>
      <c r="AD15" s="69">
        <f t="shared" si="17"/>
        <v>1.1483050847457628</v>
      </c>
      <c r="AE15" s="69">
        <f t="shared" si="17"/>
        <v>1</v>
      </c>
      <c r="AF15" s="101">
        <f t="shared" si="17"/>
        <v>1.018450184501845</v>
      </c>
      <c r="AG15" s="137">
        <f t="shared" si="17"/>
        <v>0.9927536231884058</v>
      </c>
      <c r="AH15" s="137">
        <f t="shared" si="17"/>
        <v>0.8941605839416058</v>
      </c>
      <c r="AI15" s="131">
        <f t="shared" si="17"/>
        <v>1.0775510204081633</v>
      </c>
      <c r="AJ15" s="119">
        <f t="shared" si="17"/>
        <v>0.9962121212121212</v>
      </c>
    </row>
    <row r="16" spans="1:36" ht="18" customHeight="1">
      <c r="A16" s="170"/>
      <c r="B16" s="181"/>
      <c r="C16" s="25" t="s">
        <v>8</v>
      </c>
      <c r="D16" s="4">
        <v>241.58</v>
      </c>
      <c r="E16" s="4">
        <v>222.27</v>
      </c>
      <c r="F16" s="4">
        <v>200.68</v>
      </c>
      <c r="G16" s="4">
        <v>167.33</v>
      </c>
      <c r="H16" s="4">
        <v>150</v>
      </c>
      <c r="I16" s="4">
        <v>138</v>
      </c>
      <c r="J16" s="4">
        <v>134</v>
      </c>
      <c r="K16" s="4">
        <v>121</v>
      </c>
      <c r="L16" s="4">
        <v>113</v>
      </c>
      <c r="M16" s="4">
        <v>109</v>
      </c>
      <c r="N16" s="4">
        <v>106</v>
      </c>
      <c r="O16" s="4">
        <v>118</v>
      </c>
      <c r="P16" s="4">
        <v>120</v>
      </c>
      <c r="Q16" s="46">
        <v>102</v>
      </c>
      <c r="R16" s="4">
        <v>115</v>
      </c>
      <c r="S16" s="4">
        <v>127</v>
      </c>
      <c r="T16" s="70">
        <v>119</v>
      </c>
      <c r="U16" s="70">
        <v>116</v>
      </c>
      <c r="V16" s="70">
        <v>123</v>
      </c>
      <c r="W16" s="70">
        <v>102</v>
      </c>
      <c r="X16" s="70">
        <v>107</v>
      </c>
      <c r="Y16" s="70">
        <v>106</v>
      </c>
      <c r="Z16" s="70">
        <v>106</v>
      </c>
      <c r="AA16" s="76">
        <v>116</v>
      </c>
      <c r="AB16" s="70">
        <v>132</v>
      </c>
      <c r="AC16" s="103">
        <v>140</v>
      </c>
      <c r="AD16" s="70">
        <v>133</v>
      </c>
      <c r="AE16" s="107">
        <v>134</v>
      </c>
      <c r="AF16" s="103">
        <v>122</v>
      </c>
      <c r="AG16" s="138">
        <v>127</v>
      </c>
      <c r="AH16" s="138">
        <v>141</v>
      </c>
      <c r="AI16" s="132">
        <v>129</v>
      </c>
      <c r="AJ16" s="120">
        <v>134</v>
      </c>
    </row>
    <row r="17" spans="1:36" ht="18" customHeight="1">
      <c r="A17" s="170"/>
      <c r="B17" s="181"/>
      <c r="C17" s="26" t="s">
        <v>1</v>
      </c>
      <c r="D17" s="7">
        <v>0.9820325203252033</v>
      </c>
      <c r="E17" s="7">
        <f aca="true" t="shared" si="18" ref="E17:R17">E16/D16</f>
        <v>0.9200678864144383</v>
      </c>
      <c r="F17" s="7">
        <f t="shared" si="18"/>
        <v>0.9028658838349755</v>
      </c>
      <c r="G17" s="7">
        <f t="shared" si="18"/>
        <v>0.8338150289017341</v>
      </c>
      <c r="H17" s="7">
        <f t="shared" si="18"/>
        <v>0.8964321998446183</v>
      </c>
      <c r="I17" s="7">
        <f t="shared" si="18"/>
        <v>0.92</v>
      </c>
      <c r="J17" s="7">
        <f t="shared" si="18"/>
        <v>0.9710144927536232</v>
      </c>
      <c r="K17" s="7">
        <f t="shared" si="18"/>
        <v>0.9029850746268657</v>
      </c>
      <c r="L17" s="7">
        <f t="shared" si="18"/>
        <v>0.9338842975206612</v>
      </c>
      <c r="M17" s="7">
        <f t="shared" si="18"/>
        <v>0.9646017699115044</v>
      </c>
      <c r="N17" s="7">
        <f t="shared" si="18"/>
        <v>0.9724770642201835</v>
      </c>
      <c r="O17" s="7">
        <f t="shared" si="18"/>
        <v>1.1132075471698113</v>
      </c>
      <c r="P17" s="7">
        <f t="shared" si="18"/>
        <v>1.0169491525423728</v>
      </c>
      <c r="Q17" s="45">
        <f t="shared" si="18"/>
        <v>0.85</v>
      </c>
      <c r="R17" s="7">
        <f t="shared" si="18"/>
        <v>1.1274509803921569</v>
      </c>
      <c r="S17" s="7">
        <v>1.1043478260869566</v>
      </c>
      <c r="T17" s="69">
        <f>T16/S16</f>
        <v>0.937007874015748</v>
      </c>
      <c r="U17" s="69">
        <f aca="true" t="shared" si="19" ref="U17:AB17">U16/T16</f>
        <v>0.9747899159663865</v>
      </c>
      <c r="V17" s="69">
        <f t="shared" si="19"/>
        <v>1.0603448275862069</v>
      </c>
      <c r="W17" s="69">
        <f t="shared" si="19"/>
        <v>0.8292682926829268</v>
      </c>
      <c r="X17" s="69">
        <f t="shared" si="19"/>
        <v>1.0490196078431373</v>
      </c>
      <c r="Y17" s="69">
        <f t="shared" si="19"/>
        <v>0.9906542056074766</v>
      </c>
      <c r="Z17" s="69">
        <f t="shared" si="19"/>
        <v>1</v>
      </c>
      <c r="AA17" s="75">
        <f t="shared" si="19"/>
        <v>1.0943396226415094</v>
      </c>
      <c r="AB17" s="69">
        <f t="shared" si="19"/>
        <v>1.1379310344827587</v>
      </c>
      <c r="AC17" s="101">
        <f aca="true" t="shared" si="20" ref="AC17:AJ17">AC16/AB16</f>
        <v>1.0606060606060606</v>
      </c>
      <c r="AD17" s="69">
        <f t="shared" si="20"/>
        <v>0.95</v>
      </c>
      <c r="AE17" s="69">
        <f t="shared" si="20"/>
        <v>1.0075187969924813</v>
      </c>
      <c r="AF17" s="101">
        <f t="shared" si="20"/>
        <v>0.9104477611940298</v>
      </c>
      <c r="AG17" s="137">
        <f t="shared" si="20"/>
        <v>1.040983606557377</v>
      </c>
      <c r="AH17" s="137">
        <f t="shared" si="20"/>
        <v>1.110236220472441</v>
      </c>
      <c r="AI17" s="131">
        <f t="shared" si="20"/>
        <v>0.9148936170212766</v>
      </c>
      <c r="AJ17" s="119">
        <f t="shared" si="20"/>
        <v>1.0387596899224807</v>
      </c>
    </row>
    <row r="18" spans="1:36" ht="18" customHeight="1">
      <c r="A18" s="170"/>
      <c r="B18" s="181"/>
      <c r="C18" s="25" t="s">
        <v>9</v>
      </c>
      <c r="D18" s="4">
        <v>242.31</v>
      </c>
      <c r="E18" s="4">
        <v>250.27</v>
      </c>
      <c r="F18" s="4">
        <v>237.08</v>
      </c>
      <c r="G18" s="4">
        <v>241.04</v>
      </c>
      <c r="H18" s="4">
        <v>218</v>
      </c>
      <c r="I18" s="4">
        <v>224</v>
      </c>
      <c r="J18" s="4">
        <v>238</v>
      </c>
      <c r="K18" s="4">
        <v>224</v>
      </c>
      <c r="L18" s="4">
        <v>195</v>
      </c>
      <c r="M18" s="4">
        <v>214</v>
      </c>
      <c r="N18" s="4">
        <v>205</v>
      </c>
      <c r="O18" s="4">
        <v>191</v>
      </c>
      <c r="P18" s="4">
        <v>199</v>
      </c>
      <c r="Q18" s="46">
        <v>177</v>
      </c>
      <c r="R18" s="4">
        <v>182</v>
      </c>
      <c r="S18" s="4">
        <v>207</v>
      </c>
      <c r="T18" s="70">
        <v>201</v>
      </c>
      <c r="U18" s="70">
        <v>190</v>
      </c>
      <c r="V18" s="70">
        <v>214</v>
      </c>
      <c r="W18" s="70">
        <v>198</v>
      </c>
      <c r="X18" s="70">
        <v>201</v>
      </c>
      <c r="Y18" s="70">
        <v>185</v>
      </c>
      <c r="Z18" s="70">
        <v>201</v>
      </c>
      <c r="AA18" s="76">
        <v>209</v>
      </c>
      <c r="AB18" s="70">
        <v>213</v>
      </c>
      <c r="AC18" s="103">
        <v>231</v>
      </c>
      <c r="AD18" s="70">
        <v>227</v>
      </c>
      <c r="AE18" s="107">
        <v>231</v>
      </c>
      <c r="AF18" s="103">
        <v>220</v>
      </c>
      <c r="AG18" s="138">
        <v>198</v>
      </c>
      <c r="AH18" s="138">
        <v>199</v>
      </c>
      <c r="AI18" s="132">
        <v>225</v>
      </c>
      <c r="AJ18" s="120">
        <v>224</v>
      </c>
    </row>
    <row r="19" spans="1:36" ht="18" customHeight="1">
      <c r="A19" s="170"/>
      <c r="B19" s="181"/>
      <c r="C19" s="26" t="s">
        <v>1</v>
      </c>
      <c r="D19" s="7">
        <v>1.140014114326041</v>
      </c>
      <c r="E19" s="7">
        <f aca="true" t="shared" si="21" ref="E19:R19">E18/D18</f>
        <v>1.032850480789072</v>
      </c>
      <c r="F19" s="7">
        <f t="shared" si="21"/>
        <v>0.9472969193271267</v>
      </c>
      <c r="G19" s="7">
        <f t="shared" si="21"/>
        <v>1.0167032225409143</v>
      </c>
      <c r="H19" s="7">
        <f t="shared" si="21"/>
        <v>0.9044142051111849</v>
      </c>
      <c r="I19" s="7">
        <f t="shared" si="21"/>
        <v>1.0275229357798166</v>
      </c>
      <c r="J19" s="7">
        <f t="shared" si="21"/>
        <v>1.0625</v>
      </c>
      <c r="K19" s="7">
        <f t="shared" si="21"/>
        <v>0.9411764705882353</v>
      </c>
      <c r="L19" s="7">
        <f t="shared" si="21"/>
        <v>0.8705357142857143</v>
      </c>
      <c r="M19" s="7">
        <f t="shared" si="21"/>
        <v>1.0974358974358975</v>
      </c>
      <c r="N19" s="7">
        <f t="shared" si="21"/>
        <v>0.9579439252336449</v>
      </c>
      <c r="O19" s="7">
        <f t="shared" si="21"/>
        <v>0.9317073170731708</v>
      </c>
      <c r="P19" s="7">
        <f t="shared" si="21"/>
        <v>1.0418848167539267</v>
      </c>
      <c r="Q19" s="45">
        <f t="shared" si="21"/>
        <v>0.8894472361809045</v>
      </c>
      <c r="R19" s="7">
        <f t="shared" si="21"/>
        <v>1.0282485875706215</v>
      </c>
      <c r="S19" s="7">
        <v>1.1373626373626373</v>
      </c>
      <c r="T19" s="69">
        <f>T18/S18</f>
        <v>0.9710144927536232</v>
      </c>
      <c r="U19" s="69">
        <f aca="true" t="shared" si="22" ref="U19:AB19">U18/T18</f>
        <v>0.945273631840796</v>
      </c>
      <c r="V19" s="69">
        <f t="shared" si="22"/>
        <v>1.1263157894736842</v>
      </c>
      <c r="W19" s="69">
        <f t="shared" si="22"/>
        <v>0.9252336448598131</v>
      </c>
      <c r="X19" s="69">
        <f t="shared" si="22"/>
        <v>1.0151515151515151</v>
      </c>
      <c r="Y19" s="69">
        <f t="shared" si="22"/>
        <v>0.9203980099502488</v>
      </c>
      <c r="Z19" s="69">
        <f t="shared" si="22"/>
        <v>1.0864864864864865</v>
      </c>
      <c r="AA19" s="75">
        <f t="shared" si="22"/>
        <v>1.0398009950248757</v>
      </c>
      <c r="AB19" s="69">
        <f t="shared" si="22"/>
        <v>1.0191387559808613</v>
      </c>
      <c r="AC19" s="101">
        <f aca="true" t="shared" si="23" ref="AC19:AJ19">AC18/AB18</f>
        <v>1.0845070422535212</v>
      </c>
      <c r="AD19" s="69">
        <f t="shared" si="23"/>
        <v>0.9826839826839827</v>
      </c>
      <c r="AE19" s="69">
        <f t="shared" si="23"/>
        <v>1.0176211453744493</v>
      </c>
      <c r="AF19" s="101">
        <f t="shared" si="23"/>
        <v>0.9523809523809523</v>
      </c>
      <c r="AG19" s="137">
        <f t="shared" si="23"/>
        <v>0.9</v>
      </c>
      <c r="AH19" s="137">
        <f t="shared" si="23"/>
        <v>1.005050505050505</v>
      </c>
      <c r="AI19" s="131">
        <f t="shared" si="23"/>
        <v>1.1306532663316582</v>
      </c>
      <c r="AJ19" s="119">
        <f t="shared" si="23"/>
        <v>0.9955555555555555</v>
      </c>
    </row>
    <row r="20" spans="1:36" ht="18" customHeight="1">
      <c r="A20" s="170"/>
      <c r="B20" s="181"/>
      <c r="C20" s="25" t="s">
        <v>4</v>
      </c>
      <c r="D20" s="4">
        <v>3.63</v>
      </c>
      <c r="E20" s="4">
        <v>2.7</v>
      </c>
      <c r="F20" s="4">
        <v>7.06</v>
      </c>
      <c r="G20" s="4">
        <v>3.57</v>
      </c>
      <c r="H20" s="4">
        <v>3</v>
      </c>
      <c r="I20" s="4">
        <v>3</v>
      </c>
      <c r="J20" s="4">
        <v>3</v>
      </c>
      <c r="K20" s="4">
        <v>3</v>
      </c>
      <c r="L20" s="4">
        <v>3</v>
      </c>
      <c r="M20" s="4">
        <v>3</v>
      </c>
      <c r="N20" s="4">
        <v>3</v>
      </c>
      <c r="O20" s="4">
        <v>4</v>
      </c>
      <c r="P20" s="4">
        <v>4</v>
      </c>
      <c r="Q20" s="46">
        <v>3</v>
      </c>
      <c r="R20" s="4">
        <v>3</v>
      </c>
      <c r="S20" s="4">
        <v>6</v>
      </c>
      <c r="T20" s="70">
        <v>5</v>
      </c>
      <c r="U20" s="70">
        <v>6</v>
      </c>
      <c r="V20" s="70">
        <v>5</v>
      </c>
      <c r="W20" s="70">
        <v>5</v>
      </c>
      <c r="X20" s="70">
        <v>2</v>
      </c>
      <c r="Y20" s="70">
        <v>1</v>
      </c>
      <c r="Z20" s="70">
        <v>0</v>
      </c>
      <c r="AA20" s="76">
        <v>0</v>
      </c>
      <c r="AB20" s="70">
        <v>0</v>
      </c>
      <c r="AC20" s="103">
        <v>1</v>
      </c>
      <c r="AD20" s="70">
        <v>1</v>
      </c>
      <c r="AE20" s="107">
        <v>1</v>
      </c>
      <c r="AF20" s="103">
        <v>1</v>
      </c>
      <c r="AG20" s="138">
        <v>1</v>
      </c>
      <c r="AH20" s="138">
        <v>1</v>
      </c>
      <c r="AI20" s="132">
        <v>1</v>
      </c>
      <c r="AJ20" s="120">
        <v>1</v>
      </c>
    </row>
    <row r="21" spans="1:36" ht="18" customHeight="1" thickBot="1">
      <c r="A21" s="170"/>
      <c r="B21" s="182"/>
      <c r="C21" s="27" t="s">
        <v>1</v>
      </c>
      <c r="D21" s="7">
        <v>0.9784366576819407</v>
      </c>
      <c r="E21" s="7">
        <f aca="true" t="shared" si="24" ref="E21:R21">E20/D20</f>
        <v>0.7438016528925621</v>
      </c>
      <c r="F21" s="7">
        <f t="shared" si="24"/>
        <v>2.6148148148148147</v>
      </c>
      <c r="G21" s="7">
        <f t="shared" si="24"/>
        <v>0.5056657223796034</v>
      </c>
      <c r="H21" s="7">
        <f t="shared" si="24"/>
        <v>0.8403361344537815</v>
      </c>
      <c r="I21" s="7">
        <f t="shared" si="24"/>
        <v>1</v>
      </c>
      <c r="J21" s="7">
        <f t="shared" si="24"/>
        <v>1</v>
      </c>
      <c r="K21" s="7">
        <f t="shared" si="24"/>
        <v>1</v>
      </c>
      <c r="L21" s="7">
        <f t="shared" si="24"/>
        <v>1</v>
      </c>
      <c r="M21" s="7">
        <f t="shared" si="24"/>
        <v>1</v>
      </c>
      <c r="N21" s="7">
        <f t="shared" si="24"/>
        <v>1</v>
      </c>
      <c r="O21" s="7">
        <f t="shared" si="24"/>
        <v>1.3333333333333333</v>
      </c>
      <c r="P21" s="7">
        <f t="shared" si="24"/>
        <v>1</v>
      </c>
      <c r="Q21" s="45">
        <f t="shared" si="24"/>
        <v>0.75</v>
      </c>
      <c r="R21" s="7">
        <f t="shared" si="24"/>
        <v>1</v>
      </c>
      <c r="S21" s="7">
        <v>2</v>
      </c>
      <c r="T21" s="43">
        <f aca="true" t="shared" si="25" ref="T21:Y21">T20/S20</f>
        <v>0.8333333333333334</v>
      </c>
      <c r="U21" s="43">
        <f t="shared" si="25"/>
        <v>1.2</v>
      </c>
      <c r="V21" s="43">
        <f t="shared" si="25"/>
        <v>0.8333333333333334</v>
      </c>
      <c r="W21" s="43">
        <f t="shared" si="25"/>
        <v>1</v>
      </c>
      <c r="X21" s="43">
        <f t="shared" si="25"/>
        <v>0.4</v>
      </c>
      <c r="Y21" s="43">
        <f t="shared" si="25"/>
        <v>0.5</v>
      </c>
      <c r="Z21" s="43">
        <v>0</v>
      </c>
      <c r="AA21" s="115" t="s">
        <v>70</v>
      </c>
      <c r="AB21" s="115" t="s">
        <v>70</v>
      </c>
      <c r="AC21" s="115" t="s">
        <v>70</v>
      </c>
      <c r="AD21" s="43">
        <v>1</v>
      </c>
      <c r="AE21" s="43">
        <v>1</v>
      </c>
      <c r="AF21" s="40">
        <v>1</v>
      </c>
      <c r="AG21" s="135">
        <v>1</v>
      </c>
      <c r="AH21" s="135">
        <v>1</v>
      </c>
      <c r="AI21" s="129">
        <v>1</v>
      </c>
      <c r="AJ21" s="117">
        <v>1</v>
      </c>
    </row>
    <row r="22" spans="1:36" ht="18" customHeight="1" thickTop="1">
      <c r="A22" s="170"/>
      <c r="B22" s="174" t="s">
        <v>4</v>
      </c>
      <c r="C22" s="175"/>
      <c r="D22" s="3">
        <v>185.2</v>
      </c>
      <c r="E22" s="3">
        <v>174.58</v>
      </c>
      <c r="F22" s="3">
        <v>165.55</v>
      </c>
      <c r="G22" s="3">
        <v>148.66</v>
      </c>
      <c r="H22" s="3">
        <v>147</v>
      </c>
      <c r="I22" s="3">
        <v>141</v>
      </c>
      <c r="J22" s="3">
        <v>148</v>
      </c>
      <c r="K22" s="3">
        <v>139</v>
      </c>
      <c r="L22" s="3">
        <v>159</v>
      </c>
      <c r="M22" s="3">
        <v>158</v>
      </c>
      <c r="N22" s="3">
        <v>158</v>
      </c>
      <c r="O22" s="3">
        <v>157</v>
      </c>
      <c r="P22" s="3">
        <v>151</v>
      </c>
      <c r="Q22" s="44">
        <v>140</v>
      </c>
      <c r="R22" s="3">
        <v>149</v>
      </c>
      <c r="S22" s="3">
        <v>130</v>
      </c>
      <c r="T22" s="44">
        <v>124</v>
      </c>
      <c r="U22" s="44">
        <v>114</v>
      </c>
      <c r="V22" s="44">
        <v>113</v>
      </c>
      <c r="W22" s="44">
        <v>111</v>
      </c>
      <c r="X22" s="44">
        <v>104</v>
      </c>
      <c r="Y22" s="44">
        <v>86</v>
      </c>
      <c r="Z22" s="44">
        <v>82</v>
      </c>
      <c r="AA22" s="74">
        <v>86</v>
      </c>
      <c r="AB22" s="44">
        <v>92</v>
      </c>
      <c r="AC22" s="100">
        <v>98</v>
      </c>
      <c r="AD22" s="44">
        <v>88</v>
      </c>
      <c r="AE22" s="106">
        <v>85</v>
      </c>
      <c r="AF22" s="108">
        <v>86</v>
      </c>
      <c r="AG22" s="154">
        <v>92</v>
      </c>
      <c r="AH22" s="154">
        <v>108</v>
      </c>
      <c r="AI22" s="151">
        <v>97</v>
      </c>
      <c r="AJ22" s="121">
        <v>89</v>
      </c>
    </row>
    <row r="23" spans="1:36" ht="18" customHeight="1" thickBot="1">
      <c r="A23" s="171"/>
      <c r="B23" s="178" t="s">
        <v>1</v>
      </c>
      <c r="C23" s="179"/>
      <c r="D23" s="8">
        <v>1.1265892085893303</v>
      </c>
      <c r="E23" s="8">
        <f aca="true" t="shared" si="26" ref="E23:R23">E22/D22</f>
        <v>0.9426565874730023</v>
      </c>
      <c r="F23" s="8">
        <f t="shared" si="26"/>
        <v>0.9482758620689655</v>
      </c>
      <c r="G23" s="8">
        <f t="shared" si="26"/>
        <v>0.8979764421624886</v>
      </c>
      <c r="H23" s="8">
        <f t="shared" si="26"/>
        <v>0.9888335799811651</v>
      </c>
      <c r="I23" s="8">
        <f t="shared" si="26"/>
        <v>0.9591836734693877</v>
      </c>
      <c r="J23" s="8">
        <f t="shared" si="26"/>
        <v>1.049645390070922</v>
      </c>
      <c r="K23" s="8">
        <f t="shared" si="26"/>
        <v>0.9391891891891891</v>
      </c>
      <c r="L23" s="8">
        <f t="shared" si="26"/>
        <v>1.143884892086331</v>
      </c>
      <c r="M23" s="8">
        <f t="shared" si="26"/>
        <v>0.9937106918238994</v>
      </c>
      <c r="N23" s="8">
        <f t="shared" si="26"/>
        <v>1</v>
      </c>
      <c r="O23" s="8">
        <f t="shared" si="26"/>
        <v>0.9936708860759493</v>
      </c>
      <c r="P23" s="8">
        <f t="shared" si="26"/>
        <v>0.9617834394904459</v>
      </c>
      <c r="Q23" s="48">
        <f t="shared" si="26"/>
        <v>0.9271523178807947</v>
      </c>
      <c r="R23" s="8">
        <f t="shared" si="26"/>
        <v>1.0642857142857143</v>
      </c>
      <c r="S23" s="8">
        <v>0.87248322147651</v>
      </c>
      <c r="T23" s="71">
        <f>T22/S22</f>
        <v>0.9538461538461539</v>
      </c>
      <c r="U23" s="71">
        <f aca="true" t="shared" si="27" ref="U23:AB23">U22/T22</f>
        <v>0.9193548387096774</v>
      </c>
      <c r="V23" s="71">
        <f t="shared" si="27"/>
        <v>0.9912280701754386</v>
      </c>
      <c r="W23" s="71">
        <f t="shared" si="27"/>
        <v>0.9823008849557522</v>
      </c>
      <c r="X23" s="71">
        <f t="shared" si="27"/>
        <v>0.9369369369369369</v>
      </c>
      <c r="Y23" s="71">
        <f t="shared" si="27"/>
        <v>0.8269230769230769</v>
      </c>
      <c r="Z23" s="71">
        <f t="shared" si="27"/>
        <v>0.9534883720930233</v>
      </c>
      <c r="AA23" s="77">
        <f t="shared" si="27"/>
        <v>1.048780487804878</v>
      </c>
      <c r="AB23" s="71">
        <f t="shared" si="27"/>
        <v>1.069767441860465</v>
      </c>
      <c r="AC23" s="104">
        <f aca="true" t="shared" si="28" ref="AC23:AJ23">AC22/AB22</f>
        <v>1.065217391304348</v>
      </c>
      <c r="AD23" s="71">
        <f t="shared" si="28"/>
        <v>0.8979591836734694</v>
      </c>
      <c r="AE23" s="71">
        <f t="shared" si="28"/>
        <v>0.9659090909090909</v>
      </c>
      <c r="AF23" s="104">
        <f t="shared" si="28"/>
        <v>1.011764705882353</v>
      </c>
      <c r="AG23" s="155">
        <f t="shared" si="28"/>
        <v>1.069767441860465</v>
      </c>
      <c r="AH23" s="155">
        <f t="shared" si="28"/>
        <v>1.173913043478261</v>
      </c>
      <c r="AI23" s="152">
        <f t="shared" si="28"/>
        <v>0.8981481481481481</v>
      </c>
      <c r="AJ23" s="122">
        <f t="shared" si="28"/>
        <v>0.9175257731958762</v>
      </c>
    </row>
    <row r="24" spans="1:36" ht="18" customHeight="1">
      <c r="A24" s="6"/>
      <c r="B24" s="5"/>
      <c r="C24" s="6"/>
      <c r="D24" s="5"/>
      <c r="E24" s="5"/>
      <c r="F24" s="5"/>
      <c r="G24" s="5"/>
      <c r="H24" s="6"/>
      <c r="I24" s="6"/>
      <c r="J24" s="5"/>
      <c r="K24" s="5"/>
      <c r="L24" s="5"/>
      <c r="M24" s="5"/>
      <c r="N24" s="5"/>
      <c r="O24" s="5"/>
      <c r="P24" s="5"/>
      <c r="Q24" s="5"/>
      <c r="R24" s="56"/>
      <c r="S24" s="56"/>
      <c r="T24" s="56"/>
      <c r="AH24" s="55"/>
      <c r="AI24" s="55"/>
      <c r="AJ24" s="55" t="s">
        <v>38</v>
      </c>
    </row>
    <row r="25" ht="13.5">
      <c r="D25" s="1"/>
    </row>
    <row r="26" ht="13.5">
      <c r="D26" s="1"/>
    </row>
    <row r="27" ht="26.25" customHeight="1">
      <c r="C27" t="s">
        <v>35</v>
      </c>
    </row>
    <row r="28" ht="14.25" customHeight="1" thickBot="1"/>
    <row r="29" spans="1:36" ht="18" customHeight="1" thickBot="1">
      <c r="A29" s="19"/>
      <c r="B29" s="20"/>
      <c r="C29" s="20" t="s">
        <v>0</v>
      </c>
      <c r="D29" s="21" t="s">
        <v>39</v>
      </c>
      <c r="E29" s="21" t="s">
        <v>41</v>
      </c>
      <c r="F29" s="21" t="s">
        <v>42</v>
      </c>
      <c r="G29" s="21" t="s">
        <v>43</v>
      </c>
      <c r="H29" s="21" t="s">
        <v>44</v>
      </c>
      <c r="I29" s="21" t="s">
        <v>45</v>
      </c>
      <c r="J29" s="21" t="s">
        <v>46</v>
      </c>
      <c r="K29" s="21" t="s">
        <v>47</v>
      </c>
      <c r="L29" s="21" t="s">
        <v>48</v>
      </c>
      <c r="M29" s="21" t="s">
        <v>49</v>
      </c>
      <c r="N29" s="21" t="s">
        <v>50</v>
      </c>
      <c r="O29" s="21" t="s">
        <v>51</v>
      </c>
      <c r="P29" s="21" t="s">
        <v>52</v>
      </c>
      <c r="Q29" s="21" t="s">
        <v>53</v>
      </c>
      <c r="R29" s="21" t="s">
        <v>54</v>
      </c>
      <c r="S29" s="21" t="s">
        <v>55</v>
      </c>
      <c r="T29" s="21" t="s">
        <v>56</v>
      </c>
      <c r="U29" s="21" t="s">
        <v>57</v>
      </c>
      <c r="V29" s="21" t="s">
        <v>58</v>
      </c>
      <c r="W29" s="21" t="s">
        <v>59</v>
      </c>
      <c r="X29" s="21" t="s">
        <v>60</v>
      </c>
      <c r="Y29" s="21" t="s">
        <v>61</v>
      </c>
      <c r="Z29" s="21" t="s">
        <v>62</v>
      </c>
      <c r="AA29" s="21" t="s">
        <v>63</v>
      </c>
      <c r="AB29" s="21" t="s">
        <v>64</v>
      </c>
      <c r="AC29" s="21" t="s">
        <v>65</v>
      </c>
      <c r="AD29" s="41" t="s">
        <v>66</v>
      </c>
      <c r="AE29" s="20" t="s">
        <v>67</v>
      </c>
      <c r="AF29" s="148" t="s">
        <v>68</v>
      </c>
      <c r="AG29" s="133" t="s">
        <v>69</v>
      </c>
      <c r="AH29" s="133" t="s">
        <v>71</v>
      </c>
      <c r="AI29" s="144" t="s">
        <v>73</v>
      </c>
      <c r="AJ29" s="144" t="s">
        <v>76</v>
      </c>
    </row>
    <row r="30" spans="1:36" ht="26.25" customHeight="1" thickBot="1">
      <c r="A30" s="167" t="s">
        <v>37</v>
      </c>
      <c r="B30" s="168"/>
      <c r="C30" s="169"/>
      <c r="D30" s="9">
        <v>1</v>
      </c>
      <c r="E30" s="9">
        <f aca="true" t="shared" si="29" ref="E30:Q30">E31+E32+E39+E33</f>
        <v>1</v>
      </c>
      <c r="F30" s="9">
        <f t="shared" si="29"/>
        <v>1</v>
      </c>
      <c r="G30" s="9">
        <f t="shared" si="29"/>
        <v>1</v>
      </c>
      <c r="H30" s="9">
        <f t="shared" si="29"/>
        <v>0.9986463620981387</v>
      </c>
      <c r="I30" s="9">
        <f t="shared" si="29"/>
        <v>0.9988884772137829</v>
      </c>
      <c r="J30" s="9">
        <f t="shared" si="29"/>
        <v>0.9988679245283019</v>
      </c>
      <c r="K30" s="9">
        <f t="shared" si="29"/>
        <v>0.998048399687744</v>
      </c>
      <c r="L30" s="9">
        <f t="shared" si="29"/>
        <v>0.9982646420824295</v>
      </c>
      <c r="M30" s="9">
        <f t="shared" si="29"/>
        <v>0.9982166740971912</v>
      </c>
      <c r="N30" s="9">
        <f t="shared" si="29"/>
        <v>1</v>
      </c>
      <c r="O30" s="9">
        <f t="shared" si="29"/>
        <v>0.9995240361732509</v>
      </c>
      <c r="P30" s="9">
        <f t="shared" si="29"/>
        <v>0.9995260663507108</v>
      </c>
      <c r="Q30" s="49">
        <f t="shared" si="29"/>
        <v>0.9994652406417113</v>
      </c>
      <c r="R30" s="9">
        <f>R31+R32+R39+R33</f>
        <v>1</v>
      </c>
      <c r="S30" s="63">
        <f>S31+S32+S39+S33</f>
        <v>1.0005007511266901</v>
      </c>
      <c r="T30" s="78">
        <f>T31+T32+T39+T33</f>
        <v>1</v>
      </c>
      <c r="U30" s="49">
        <f aca="true" t="shared" si="30" ref="U30:AB30">U31+U32+U39+U33</f>
        <v>1</v>
      </c>
      <c r="V30" s="49">
        <f t="shared" si="30"/>
        <v>1</v>
      </c>
      <c r="W30" s="49">
        <f t="shared" si="30"/>
        <v>0.9999999999999999</v>
      </c>
      <c r="X30" s="49">
        <f t="shared" si="30"/>
        <v>1</v>
      </c>
      <c r="Y30" s="49">
        <f t="shared" si="30"/>
        <v>1</v>
      </c>
      <c r="Z30" s="49">
        <f t="shared" si="30"/>
        <v>1</v>
      </c>
      <c r="AA30" s="49">
        <f t="shared" si="30"/>
        <v>1</v>
      </c>
      <c r="AB30" s="49">
        <f t="shared" si="30"/>
        <v>1</v>
      </c>
      <c r="AC30" s="9">
        <f>AC31+AC32+AC39+AC33</f>
        <v>1.000574382538771</v>
      </c>
      <c r="AD30" s="49">
        <f>AD31+AD32+AD39+AD33</f>
        <v>1</v>
      </c>
      <c r="AE30" s="78">
        <v>1</v>
      </c>
      <c r="AF30" s="63">
        <f>AF31+AF32+AF39+AF33</f>
        <v>1</v>
      </c>
      <c r="AG30" s="150">
        <f>AG31+AG32+AG39+AG33</f>
        <v>1</v>
      </c>
      <c r="AH30" s="157">
        <f>AH31+AH32+AH39+AH33</f>
        <v>1</v>
      </c>
      <c r="AI30" s="145">
        <f>AI31+AI32+AI39+AI33</f>
        <v>1</v>
      </c>
      <c r="AJ30" s="109">
        <f>AJ31+AJ32+AJ39+AJ33</f>
        <v>1</v>
      </c>
    </row>
    <row r="31" spans="1:36" ht="26.25" customHeight="1" thickBot="1" thickTop="1">
      <c r="A31" s="165"/>
      <c r="B31" s="174" t="s">
        <v>2</v>
      </c>
      <c r="C31" s="175"/>
      <c r="D31" s="10">
        <v>0.5348509358332196</v>
      </c>
      <c r="E31" s="10">
        <f aca="true" t="shared" si="31" ref="E31:Q31">E6/E$4</f>
        <v>0.5106964227465478</v>
      </c>
      <c r="F31" s="10">
        <f t="shared" si="31"/>
        <v>0.5507093144665896</v>
      </c>
      <c r="G31" s="10">
        <f t="shared" si="31"/>
        <v>0.33829226244802757</v>
      </c>
      <c r="H31" s="10">
        <f t="shared" si="31"/>
        <v>0.5790186125211506</v>
      </c>
      <c r="I31" s="10">
        <f t="shared" si="31"/>
        <v>0.5565024082993701</v>
      </c>
      <c r="J31" s="10">
        <f t="shared" si="31"/>
        <v>0.5411320754716981</v>
      </c>
      <c r="K31" s="10">
        <f t="shared" si="31"/>
        <v>0.5304449648711944</v>
      </c>
      <c r="L31" s="10">
        <f t="shared" si="31"/>
        <v>0.48199566160520607</v>
      </c>
      <c r="M31" s="10">
        <f t="shared" si="31"/>
        <v>0.49041462327240304</v>
      </c>
      <c r="N31" s="10">
        <f t="shared" si="31"/>
        <v>0.4986376021798365</v>
      </c>
      <c r="O31" s="10">
        <f t="shared" si="31"/>
        <v>0.48738695859114706</v>
      </c>
      <c r="P31" s="10">
        <f t="shared" si="31"/>
        <v>0.4767772511848341</v>
      </c>
      <c r="Q31" s="50">
        <f t="shared" si="31"/>
        <v>0.44331550802139036</v>
      </c>
      <c r="R31" s="10">
        <f>R6/R$4</f>
        <v>0.4888148500713946</v>
      </c>
      <c r="S31" s="64">
        <f>S6/S$4</f>
        <v>0.46069103655483223</v>
      </c>
      <c r="T31" s="79">
        <f>T6/T$4</f>
        <v>0.44738206324520474</v>
      </c>
      <c r="U31" s="50">
        <f aca="true" t="shared" si="32" ref="U31:AB31">U6/U$4</f>
        <v>0.4334061135371179</v>
      </c>
      <c r="V31" s="50">
        <f t="shared" si="32"/>
        <v>0.43946666666666667</v>
      </c>
      <c r="W31" s="50">
        <f t="shared" si="32"/>
        <v>0.4446271929824561</v>
      </c>
      <c r="X31" s="50">
        <f t="shared" si="32"/>
        <v>0.3972602739726027</v>
      </c>
      <c r="Y31" s="50">
        <f t="shared" si="32"/>
        <v>0.4564290067032297</v>
      </c>
      <c r="Z31" s="50">
        <f t="shared" si="32"/>
        <v>0.4889502762430939</v>
      </c>
      <c r="AA31" s="50">
        <f t="shared" si="32"/>
        <v>0.44821731748726656</v>
      </c>
      <c r="AB31" s="50">
        <f t="shared" si="32"/>
        <v>0.36955187231430325</v>
      </c>
      <c r="AC31" s="10">
        <f>AC6/AC$4</f>
        <v>0.36473291211947156</v>
      </c>
      <c r="AD31" s="50">
        <f>AD6/AD$4</f>
        <v>0.3863266413456321</v>
      </c>
      <c r="AE31" s="79">
        <v>0.40578947368421053</v>
      </c>
      <c r="AF31" s="64">
        <v>0.422</v>
      </c>
      <c r="AG31" s="146">
        <v>0.434</v>
      </c>
      <c r="AH31" s="158">
        <v>0.418</v>
      </c>
      <c r="AI31" s="139">
        <v>0.361</v>
      </c>
      <c r="AJ31" s="110">
        <v>0.363</v>
      </c>
    </row>
    <row r="32" spans="1:36" ht="26.25" customHeight="1" thickBot="1" thickTop="1">
      <c r="A32" s="165"/>
      <c r="B32" s="176" t="s">
        <v>3</v>
      </c>
      <c r="C32" s="177"/>
      <c r="D32" s="28">
        <v>0.1071384487451844</v>
      </c>
      <c r="E32" s="28">
        <f aca="true" t="shared" si="33" ref="E32:Q32">E8/E$4</f>
        <v>0.12311419484614548</v>
      </c>
      <c r="F32" s="28">
        <f t="shared" si="33"/>
        <v>0.11265698955543917</v>
      </c>
      <c r="G32" s="28">
        <f t="shared" si="33"/>
        <v>0.18200486766048068</v>
      </c>
      <c r="H32" s="28">
        <f t="shared" si="33"/>
        <v>0.11539763113367174</v>
      </c>
      <c r="I32" s="28">
        <f t="shared" si="33"/>
        <v>0.11300481659874027</v>
      </c>
      <c r="J32" s="28">
        <f t="shared" si="33"/>
        <v>0.11396226415094339</v>
      </c>
      <c r="K32" s="28">
        <f t="shared" si="33"/>
        <v>0.12568306010928962</v>
      </c>
      <c r="L32" s="28">
        <f t="shared" si="33"/>
        <v>0.15488069414316702</v>
      </c>
      <c r="M32" s="28">
        <f t="shared" si="33"/>
        <v>0.13642443156486847</v>
      </c>
      <c r="N32" s="28">
        <f t="shared" si="33"/>
        <v>0.12761126248864668</v>
      </c>
      <c r="O32" s="28">
        <f t="shared" si="33"/>
        <v>0.13422179914326512</v>
      </c>
      <c r="P32" s="28">
        <f t="shared" si="33"/>
        <v>0.13933649289099526</v>
      </c>
      <c r="Q32" s="51">
        <f t="shared" si="33"/>
        <v>0.1518716577540107</v>
      </c>
      <c r="R32" s="28">
        <f>R8/R$4</f>
        <v>0.13612565445026178</v>
      </c>
      <c r="S32" s="65">
        <f>S8/S$4</f>
        <v>0.12969454181271908</v>
      </c>
      <c r="T32" s="80">
        <f>T8/T$4</f>
        <v>0.13893208916537067</v>
      </c>
      <c r="U32" s="51">
        <f aca="true" t="shared" si="34" ref="U32:AB32">U8/U$4</f>
        <v>0.1490174672489083</v>
      </c>
      <c r="V32" s="51">
        <f t="shared" si="34"/>
        <v>0.14186666666666667</v>
      </c>
      <c r="W32" s="51">
        <f t="shared" si="34"/>
        <v>0.14309210526315788</v>
      </c>
      <c r="X32" s="51">
        <f t="shared" si="34"/>
        <v>0.15961882072662298</v>
      </c>
      <c r="Y32" s="51">
        <f t="shared" si="34"/>
        <v>0.13528336380255943</v>
      </c>
      <c r="Z32" s="51">
        <f t="shared" si="34"/>
        <v>0.11988950276243093</v>
      </c>
      <c r="AA32" s="51">
        <f t="shared" si="34"/>
        <v>0.1307300509337861</v>
      </c>
      <c r="AB32" s="51">
        <f t="shared" si="34"/>
        <v>0.15039901780233272</v>
      </c>
      <c r="AC32" s="28">
        <f>AC8/AC$4</f>
        <v>0.15278575531303848</v>
      </c>
      <c r="AD32" s="51">
        <f>AD8/AD$4</f>
        <v>0.14650027129679868</v>
      </c>
      <c r="AE32" s="80">
        <v>0.1405263157894737</v>
      </c>
      <c r="AF32" s="65">
        <v>0.143</v>
      </c>
      <c r="AG32" s="147">
        <v>0.137</v>
      </c>
      <c r="AH32" s="159">
        <v>0.145</v>
      </c>
      <c r="AI32" s="140">
        <v>0.154</v>
      </c>
      <c r="AJ32" s="111">
        <v>0.153</v>
      </c>
    </row>
    <row r="33" spans="1:36" ht="26.25" customHeight="1" thickTop="1">
      <c r="A33" s="165"/>
      <c r="B33" s="172" t="s">
        <v>34</v>
      </c>
      <c r="C33" s="29" t="s">
        <v>5</v>
      </c>
      <c r="D33" s="10">
        <v>0.2978522286538424</v>
      </c>
      <c r="E33" s="10">
        <f aca="true" t="shared" si="35" ref="E33:Q33">E10/E$4</f>
        <v>0.3068697673154289</v>
      </c>
      <c r="F33" s="10">
        <f t="shared" si="35"/>
        <v>0.28210524928936803</v>
      </c>
      <c r="G33" s="10">
        <f t="shared" si="35"/>
        <v>0.4043251191562722</v>
      </c>
      <c r="H33" s="10">
        <f t="shared" si="35"/>
        <v>0.2544839255499154</v>
      </c>
      <c r="I33" s="10">
        <f t="shared" si="35"/>
        <v>0.27713968136346795</v>
      </c>
      <c r="J33" s="10">
        <f t="shared" si="35"/>
        <v>0.2879245283018868</v>
      </c>
      <c r="K33" s="10">
        <f t="shared" si="35"/>
        <v>0.28766588602654175</v>
      </c>
      <c r="L33" s="10">
        <f t="shared" si="35"/>
        <v>0.2924078091106291</v>
      </c>
      <c r="M33" s="10">
        <f t="shared" si="35"/>
        <v>0.30093624609897457</v>
      </c>
      <c r="N33" s="10">
        <f t="shared" si="35"/>
        <v>0.30199818346957313</v>
      </c>
      <c r="O33" s="10">
        <f t="shared" si="35"/>
        <v>0.30318895763921944</v>
      </c>
      <c r="P33" s="10">
        <f t="shared" si="35"/>
        <v>0.3118483412322275</v>
      </c>
      <c r="Q33" s="50">
        <f t="shared" si="35"/>
        <v>0.32941176470588235</v>
      </c>
      <c r="R33" s="10">
        <f>R10/R$4</f>
        <v>0.30414088529271777</v>
      </c>
      <c r="S33" s="64">
        <f>S10/S$4</f>
        <v>0.34501752628943416</v>
      </c>
      <c r="T33" s="79">
        <f>T10/T$4</f>
        <v>0.34940383618455156</v>
      </c>
      <c r="U33" s="50">
        <f aca="true" t="shared" si="36" ref="U33:AB33">U10/U$4</f>
        <v>0.35534934497816595</v>
      </c>
      <c r="V33" s="50">
        <f t="shared" si="36"/>
        <v>0.3584</v>
      </c>
      <c r="W33" s="50">
        <f t="shared" si="36"/>
        <v>0.3514254385964912</v>
      </c>
      <c r="X33" s="50">
        <f t="shared" si="36"/>
        <v>0.38117927337701013</v>
      </c>
      <c r="Y33" s="50">
        <f t="shared" si="36"/>
        <v>0.3558805606337599</v>
      </c>
      <c r="Z33" s="50">
        <f t="shared" si="36"/>
        <v>0.34585635359116024</v>
      </c>
      <c r="AA33" s="50">
        <f t="shared" si="36"/>
        <v>0.3723825693265422</v>
      </c>
      <c r="AB33" s="50">
        <f t="shared" si="36"/>
        <v>0.42357274401473294</v>
      </c>
      <c r="AC33" s="10">
        <f>AC10/AC$4</f>
        <v>0.4267662263067203</v>
      </c>
      <c r="AD33" s="50">
        <f>AD10/AD$4</f>
        <v>0.41942485078676073</v>
      </c>
      <c r="AE33" s="79">
        <v>0.4089473684210526</v>
      </c>
      <c r="AF33" s="149">
        <v>0.391</v>
      </c>
      <c r="AG33" s="146">
        <v>0.381</v>
      </c>
      <c r="AH33" s="158">
        <v>0.381</v>
      </c>
      <c r="AI33" s="139">
        <v>0.429</v>
      </c>
      <c r="AJ33" s="110">
        <v>0.433</v>
      </c>
    </row>
    <row r="34" spans="1:36" ht="26.25" customHeight="1">
      <c r="A34" s="165"/>
      <c r="B34" s="173"/>
      <c r="C34" s="30" t="s">
        <v>6</v>
      </c>
      <c r="D34" s="11">
        <v>0.23003435301815803</v>
      </c>
      <c r="E34" s="11">
        <f aca="true" t="shared" si="37" ref="E34:Q34">E12/E$10</f>
        <v>0.2246741886550109</v>
      </c>
      <c r="F34" s="11">
        <f t="shared" si="37"/>
        <v>0.23105034560059778</v>
      </c>
      <c r="G34" s="11">
        <f t="shared" si="37"/>
        <v>0.23420824920680702</v>
      </c>
      <c r="H34" s="11">
        <f t="shared" si="37"/>
        <v>0.24202127659574468</v>
      </c>
      <c r="I34" s="11">
        <f t="shared" si="37"/>
        <v>0.24064171122994651</v>
      </c>
      <c r="J34" s="11">
        <f t="shared" si="37"/>
        <v>0.2529488859764089</v>
      </c>
      <c r="K34" s="11">
        <f t="shared" si="37"/>
        <v>0.2564450474898236</v>
      </c>
      <c r="L34" s="11">
        <f t="shared" si="37"/>
        <v>0.2626112759643917</v>
      </c>
      <c r="M34" s="11">
        <f t="shared" si="37"/>
        <v>0.2474074074074074</v>
      </c>
      <c r="N34" s="11">
        <f t="shared" si="37"/>
        <v>0.24962406015037594</v>
      </c>
      <c r="O34" s="11">
        <f t="shared" si="37"/>
        <v>0.2543171114599686</v>
      </c>
      <c r="P34" s="11">
        <f t="shared" si="37"/>
        <v>0.24620060790273557</v>
      </c>
      <c r="Q34" s="52">
        <f t="shared" si="37"/>
        <v>0.26785714285714285</v>
      </c>
      <c r="R34" s="11">
        <f>R12/R$10</f>
        <v>0.25039123630672927</v>
      </c>
      <c r="S34" s="66">
        <f>S12/S$10</f>
        <v>0.22496371552975328</v>
      </c>
      <c r="T34" s="81">
        <f>T12/T$10</f>
        <v>0.22106824925816024</v>
      </c>
      <c r="U34" s="52">
        <f aca="true" t="shared" si="38" ref="U34:AB34">U12/U$10</f>
        <v>0.21812596006144394</v>
      </c>
      <c r="V34" s="52">
        <f t="shared" si="38"/>
        <v>0.2113095238095238</v>
      </c>
      <c r="W34" s="52">
        <f t="shared" si="38"/>
        <v>0.22776911076443057</v>
      </c>
      <c r="X34" s="52">
        <f t="shared" si="38"/>
        <v>0.2140625</v>
      </c>
      <c r="Y34" s="52">
        <f t="shared" si="38"/>
        <v>0.20376712328767124</v>
      </c>
      <c r="Z34" s="52">
        <f t="shared" si="38"/>
        <v>0.20766773162939298</v>
      </c>
      <c r="AA34" s="52">
        <f t="shared" si="38"/>
        <v>0.19756838905775076</v>
      </c>
      <c r="AB34" s="52">
        <f t="shared" si="38"/>
        <v>0.19130434782608696</v>
      </c>
      <c r="AC34" s="11">
        <f>AC12/AC$10</f>
        <v>0.1816958277254374</v>
      </c>
      <c r="AD34" s="52">
        <f>AD12/AD$10</f>
        <v>0.18111254851228978</v>
      </c>
      <c r="AE34" s="81">
        <v>0.18146718146718147</v>
      </c>
      <c r="AF34" s="66">
        <v>0.182</v>
      </c>
      <c r="AG34" s="141">
        <v>0.186</v>
      </c>
      <c r="AH34" s="160">
        <v>0.191</v>
      </c>
      <c r="AI34" s="124">
        <v>0.076</v>
      </c>
      <c r="AJ34" s="112">
        <v>0.074</v>
      </c>
    </row>
    <row r="35" spans="1:36" ht="26.25" customHeight="1">
      <c r="A35" s="165"/>
      <c r="B35" s="173"/>
      <c r="C35" s="31" t="s">
        <v>7</v>
      </c>
      <c r="D35" s="12">
        <v>0.23828998309613392</v>
      </c>
      <c r="E35" s="12">
        <f aca="true" t="shared" si="39" ref="E35:Q35">E14/E$10</f>
        <v>0.2491114236045752</v>
      </c>
      <c r="F35" s="12">
        <f t="shared" si="39"/>
        <v>0.24959135064449842</v>
      </c>
      <c r="G35" s="12">
        <f t="shared" si="39"/>
        <v>0.2491942664375917</v>
      </c>
      <c r="H35" s="12">
        <f t="shared" si="39"/>
        <v>0.2632978723404255</v>
      </c>
      <c r="I35" s="12">
        <f t="shared" si="39"/>
        <v>0.2713903743315508</v>
      </c>
      <c r="J35" s="12">
        <f t="shared" si="39"/>
        <v>0.25557011795543905</v>
      </c>
      <c r="K35" s="12">
        <f t="shared" si="39"/>
        <v>0.27137042062415195</v>
      </c>
      <c r="L35" s="12">
        <f t="shared" si="39"/>
        <v>0.2774480712166172</v>
      </c>
      <c r="M35" s="12">
        <f t="shared" si="39"/>
        <v>0.27111111111111114</v>
      </c>
      <c r="N35" s="12">
        <f t="shared" si="39"/>
        <v>0.2781954887218045</v>
      </c>
      <c r="O35" s="12">
        <f t="shared" si="39"/>
        <v>0.2543171114599686</v>
      </c>
      <c r="P35" s="12">
        <f t="shared" si="39"/>
        <v>0.26443768996960487</v>
      </c>
      <c r="Q35" s="53">
        <f t="shared" si="39"/>
        <v>0.2727272727272727</v>
      </c>
      <c r="R35" s="12">
        <f>R14/R$10</f>
        <v>0.28169014084507044</v>
      </c>
      <c r="S35" s="67">
        <f>S14/S$10</f>
        <v>0.28156748911465895</v>
      </c>
      <c r="T35" s="82">
        <f>T14/T$10</f>
        <v>0.29673590504451036</v>
      </c>
      <c r="U35" s="53">
        <f aca="true" t="shared" si="40" ref="U35:AB35">U14/U$10</f>
        <v>0.30414746543778803</v>
      </c>
      <c r="V35" s="53">
        <f t="shared" si="40"/>
        <v>0.27827380952380953</v>
      </c>
      <c r="W35" s="53">
        <f t="shared" si="40"/>
        <v>0.29797191887675506</v>
      </c>
      <c r="X35" s="53">
        <f t="shared" si="40"/>
        <v>0.3015625</v>
      </c>
      <c r="Y35" s="53">
        <f t="shared" si="40"/>
        <v>0.2962328767123288</v>
      </c>
      <c r="Z35" s="53">
        <f t="shared" si="40"/>
        <v>0.3019169329073482</v>
      </c>
      <c r="AA35" s="53">
        <f t="shared" si="40"/>
        <v>0.3069908814589666</v>
      </c>
      <c r="AB35" s="53">
        <f t="shared" si="40"/>
        <v>0.30869565217391304</v>
      </c>
      <c r="AC35" s="12">
        <f>AC14/AC$10</f>
        <v>0.31763122476446837</v>
      </c>
      <c r="AD35" s="53">
        <f>AD14/AD$10</f>
        <v>0.35058214747736094</v>
      </c>
      <c r="AE35" s="82">
        <v>0.3487773487773488</v>
      </c>
      <c r="AF35" s="67">
        <v>0.364</v>
      </c>
      <c r="AG35" s="142">
        <v>0.372</v>
      </c>
      <c r="AH35" s="161">
        <v>0.338</v>
      </c>
      <c r="AI35" s="125">
        <v>0.15</v>
      </c>
      <c r="AJ35" s="113">
        <v>0.151</v>
      </c>
    </row>
    <row r="36" spans="1:36" ht="26.25" customHeight="1">
      <c r="A36" s="165"/>
      <c r="B36" s="173"/>
      <c r="C36" s="31" t="s">
        <v>8</v>
      </c>
      <c r="D36" s="12">
        <v>0.26346038497191776</v>
      </c>
      <c r="E36" s="12">
        <f aca="true" t="shared" si="41" ref="E36:Q36">E16/E$10</f>
        <v>0.24611074817578865</v>
      </c>
      <c r="F36" s="12">
        <f t="shared" si="41"/>
        <v>0.23430786474873902</v>
      </c>
      <c r="G36" s="12">
        <f t="shared" si="41"/>
        <v>0.2098418630315647</v>
      </c>
      <c r="H36" s="12">
        <f t="shared" si="41"/>
        <v>0.19946808510638298</v>
      </c>
      <c r="I36" s="12">
        <f t="shared" si="41"/>
        <v>0.18449197860962566</v>
      </c>
      <c r="J36" s="12">
        <f t="shared" si="41"/>
        <v>0.17562254259501967</v>
      </c>
      <c r="K36" s="12">
        <f t="shared" si="41"/>
        <v>0.16417910447761194</v>
      </c>
      <c r="L36" s="12">
        <f t="shared" si="41"/>
        <v>0.16765578635014836</v>
      </c>
      <c r="M36" s="12">
        <f t="shared" si="41"/>
        <v>0.16148148148148148</v>
      </c>
      <c r="N36" s="12">
        <f t="shared" si="41"/>
        <v>0.1593984962406015</v>
      </c>
      <c r="O36" s="12">
        <f t="shared" si="41"/>
        <v>0.18524332810047095</v>
      </c>
      <c r="P36" s="12">
        <f t="shared" si="41"/>
        <v>0.182370820668693</v>
      </c>
      <c r="Q36" s="53">
        <f t="shared" si="41"/>
        <v>0.16558441558441558</v>
      </c>
      <c r="R36" s="12">
        <f>R16/R$10</f>
        <v>0.17996870109546165</v>
      </c>
      <c r="S36" s="67">
        <f>S16/S$10</f>
        <v>0.18432510885341075</v>
      </c>
      <c r="T36" s="82">
        <f>T16/T$10</f>
        <v>0.17655786350148367</v>
      </c>
      <c r="U36" s="53">
        <f aca="true" t="shared" si="42" ref="U36:AB36">U16/U$10</f>
        <v>0.1781874039938556</v>
      </c>
      <c r="V36" s="53">
        <f t="shared" si="42"/>
        <v>0.18303571428571427</v>
      </c>
      <c r="W36" s="53">
        <f t="shared" si="42"/>
        <v>0.15912636505460218</v>
      </c>
      <c r="X36" s="53">
        <f t="shared" si="42"/>
        <v>0.1671875</v>
      </c>
      <c r="Y36" s="53">
        <f t="shared" si="42"/>
        <v>0.1815068493150685</v>
      </c>
      <c r="Z36" s="53">
        <f t="shared" si="42"/>
        <v>0.16932907348242812</v>
      </c>
      <c r="AA36" s="53">
        <f t="shared" si="42"/>
        <v>0.1762917933130699</v>
      </c>
      <c r="AB36" s="53">
        <f t="shared" si="42"/>
        <v>0.19130434782608696</v>
      </c>
      <c r="AC36" s="12">
        <f>AC16/AC$10</f>
        <v>0.18842530282637954</v>
      </c>
      <c r="AD36" s="53">
        <f>AD16/AD$10</f>
        <v>0.17205692108667528</v>
      </c>
      <c r="AE36" s="82">
        <v>0.17245817245817247</v>
      </c>
      <c r="AF36" s="67">
        <v>0.161</v>
      </c>
      <c r="AG36" s="142">
        <v>0.173</v>
      </c>
      <c r="AH36" s="161">
        <v>0.194</v>
      </c>
      <c r="AI36" s="125">
        <v>0.074</v>
      </c>
      <c r="AJ36" s="113">
        <v>0.077</v>
      </c>
    </row>
    <row r="37" spans="1:36" ht="26.25" customHeight="1">
      <c r="A37" s="165"/>
      <c r="B37" s="173"/>
      <c r="C37" s="31" t="s">
        <v>9</v>
      </c>
      <c r="D37" s="12">
        <v>0.2642565025355799</v>
      </c>
      <c r="E37" s="12">
        <f aca="true" t="shared" si="43" ref="E37:Q37">E18/E$10</f>
        <v>0.27711403673889695</v>
      </c>
      <c r="F37" s="12">
        <f t="shared" si="43"/>
        <v>0.2768073977209042</v>
      </c>
      <c r="G37" s="12">
        <f t="shared" si="43"/>
        <v>0.30227862705509084</v>
      </c>
      <c r="H37" s="12">
        <f t="shared" si="43"/>
        <v>0.2898936170212766</v>
      </c>
      <c r="I37" s="12">
        <f t="shared" si="43"/>
        <v>0.2994652406417112</v>
      </c>
      <c r="J37" s="12">
        <f t="shared" si="43"/>
        <v>0.3119266055045872</v>
      </c>
      <c r="K37" s="12">
        <f t="shared" si="43"/>
        <v>0.3039348710990502</v>
      </c>
      <c r="L37" s="12">
        <f t="shared" si="43"/>
        <v>0.2893175074183976</v>
      </c>
      <c r="M37" s="12">
        <f t="shared" si="43"/>
        <v>0.31703703703703706</v>
      </c>
      <c r="N37" s="12">
        <f t="shared" si="43"/>
        <v>0.3082706766917293</v>
      </c>
      <c r="O37" s="12">
        <f t="shared" si="43"/>
        <v>0.29984301412872844</v>
      </c>
      <c r="P37" s="12">
        <f t="shared" si="43"/>
        <v>0.30243161094224924</v>
      </c>
      <c r="Q37" s="53">
        <f t="shared" si="43"/>
        <v>0.28733766233766234</v>
      </c>
      <c r="R37" s="12">
        <f>R18/R$10</f>
        <v>0.28482003129890454</v>
      </c>
      <c r="S37" s="67">
        <f>S18/S$10</f>
        <v>0.30043541364296084</v>
      </c>
      <c r="T37" s="82">
        <f>T18/T$10</f>
        <v>0.29821958456973297</v>
      </c>
      <c r="U37" s="53">
        <f aca="true" t="shared" si="44" ref="U37:AB37">U18/U$10</f>
        <v>0.29185867895545314</v>
      </c>
      <c r="V37" s="53">
        <f t="shared" si="44"/>
        <v>0.31845238095238093</v>
      </c>
      <c r="W37" s="53">
        <f t="shared" si="44"/>
        <v>0.3088923556942278</v>
      </c>
      <c r="X37" s="53">
        <f t="shared" si="44"/>
        <v>0.3140625</v>
      </c>
      <c r="Y37" s="53">
        <f t="shared" si="44"/>
        <v>0.3167808219178082</v>
      </c>
      <c r="Z37" s="53">
        <f t="shared" si="44"/>
        <v>0.3210862619808307</v>
      </c>
      <c r="AA37" s="53">
        <f t="shared" si="44"/>
        <v>0.31762917933130697</v>
      </c>
      <c r="AB37" s="53">
        <f t="shared" si="44"/>
        <v>0.30869565217391304</v>
      </c>
      <c r="AC37" s="12">
        <f>AC18/AC$10</f>
        <v>0.31090174966352624</v>
      </c>
      <c r="AD37" s="53">
        <f>AD18/AD$10</f>
        <v>0.2936610608020699</v>
      </c>
      <c r="AE37" s="82">
        <v>0.2972972972972973</v>
      </c>
      <c r="AF37" s="67">
        <v>0.29</v>
      </c>
      <c r="AG37" s="142">
        <v>0.267</v>
      </c>
      <c r="AH37" s="161">
        <v>0.275</v>
      </c>
      <c r="AI37" s="125">
        <v>0.128</v>
      </c>
      <c r="AJ37" s="113">
        <v>0.129</v>
      </c>
    </row>
    <row r="38" spans="1:36" ht="26.25" customHeight="1" thickBot="1">
      <c r="A38" s="165"/>
      <c r="B38" s="173"/>
      <c r="C38" s="31" t="s">
        <v>4</v>
      </c>
      <c r="D38" s="12">
        <v>0.003958776378210371</v>
      </c>
      <c r="E38" s="12">
        <f aca="true" t="shared" si="45" ref="E38:Q38">E20/E$10</f>
        <v>0.0029896028257283005</v>
      </c>
      <c r="F38" s="12">
        <f t="shared" si="45"/>
        <v>0.008243041285260601</v>
      </c>
      <c r="G38" s="12">
        <f t="shared" si="45"/>
        <v>0.004476994268945712</v>
      </c>
      <c r="H38" s="12">
        <f t="shared" si="45"/>
        <v>0.003989361702127659</v>
      </c>
      <c r="I38" s="12">
        <f t="shared" si="45"/>
        <v>0.004010695187165776</v>
      </c>
      <c r="J38" s="12">
        <f t="shared" si="45"/>
        <v>0.003931847968545216</v>
      </c>
      <c r="K38" s="12">
        <f t="shared" si="45"/>
        <v>0.004070556309362279</v>
      </c>
      <c r="L38" s="12">
        <f t="shared" si="45"/>
        <v>0.004451038575667656</v>
      </c>
      <c r="M38" s="12">
        <f t="shared" si="45"/>
        <v>0.0044444444444444444</v>
      </c>
      <c r="N38" s="12">
        <f t="shared" si="45"/>
        <v>0.004511278195488722</v>
      </c>
      <c r="O38" s="12">
        <f t="shared" si="45"/>
        <v>0.006279434850863423</v>
      </c>
      <c r="P38" s="12">
        <f t="shared" si="45"/>
        <v>0.0060790273556231</v>
      </c>
      <c r="Q38" s="53">
        <f t="shared" si="45"/>
        <v>0.00487012987012987</v>
      </c>
      <c r="R38" s="12">
        <f>R20/R$10</f>
        <v>0.004694835680751174</v>
      </c>
      <c r="S38" s="67">
        <f>S20/S$10</f>
        <v>0.008708272859216255</v>
      </c>
      <c r="T38" s="82">
        <f>T20/T$10</f>
        <v>0.00741839762611276</v>
      </c>
      <c r="U38" s="53">
        <f aca="true" t="shared" si="46" ref="U38:AB38">U20/U$10</f>
        <v>0.009216589861751152</v>
      </c>
      <c r="V38" s="53">
        <f t="shared" si="46"/>
        <v>0.00744047619047619</v>
      </c>
      <c r="W38" s="53">
        <f t="shared" si="46"/>
        <v>0.0078003120124804995</v>
      </c>
      <c r="X38" s="53">
        <f t="shared" si="46"/>
        <v>0.003125</v>
      </c>
      <c r="Y38" s="53">
        <f t="shared" si="46"/>
        <v>0.0017123287671232876</v>
      </c>
      <c r="Z38" s="53">
        <f t="shared" si="46"/>
        <v>0</v>
      </c>
      <c r="AA38" s="53">
        <f t="shared" si="46"/>
        <v>0</v>
      </c>
      <c r="AB38" s="53">
        <f t="shared" si="46"/>
        <v>0</v>
      </c>
      <c r="AC38" s="12">
        <f>AC20/AC$10</f>
        <v>0.0013458950201884253</v>
      </c>
      <c r="AD38" s="53">
        <f>AD20/AD$10</f>
        <v>0.00129366106080207</v>
      </c>
      <c r="AE38" s="82">
        <v>0.001287001287001287</v>
      </c>
      <c r="AF38" s="67">
        <v>0.0025</v>
      </c>
      <c r="AG38" s="142">
        <v>0.002</v>
      </c>
      <c r="AH38" s="161">
        <v>0.002</v>
      </c>
      <c r="AI38" s="125">
        <v>0.001</v>
      </c>
      <c r="AJ38" s="113">
        <v>0.001</v>
      </c>
    </row>
    <row r="39" spans="1:36" ht="26.25" customHeight="1" thickBot="1" thickTop="1">
      <c r="A39" s="166"/>
      <c r="B39" s="163" t="s">
        <v>4</v>
      </c>
      <c r="C39" s="164"/>
      <c r="D39" s="32">
        <v>0.06015838676775354</v>
      </c>
      <c r="E39" s="32">
        <f aca="true" t="shared" si="47" ref="E39:Q39">E22/E$4</f>
        <v>0.05931961509187779</v>
      </c>
      <c r="F39" s="32">
        <f t="shared" si="47"/>
        <v>0.05452844668860321</v>
      </c>
      <c r="G39" s="32">
        <f t="shared" si="47"/>
        <v>0.07537775073521955</v>
      </c>
      <c r="H39" s="32">
        <f t="shared" si="47"/>
        <v>0.049746192893401014</v>
      </c>
      <c r="I39" s="32">
        <f t="shared" si="47"/>
        <v>0.05224157095220452</v>
      </c>
      <c r="J39" s="32">
        <f t="shared" si="47"/>
        <v>0.05584905660377359</v>
      </c>
      <c r="K39" s="32">
        <f t="shared" si="47"/>
        <v>0.05425448868071819</v>
      </c>
      <c r="L39" s="32">
        <f t="shared" si="47"/>
        <v>0.06898047722342733</v>
      </c>
      <c r="M39" s="32">
        <f t="shared" si="47"/>
        <v>0.07044137316094516</v>
      </c>
      <c r="N39" s="32">
        <f t="shared" si="47"/>
        <v>0.07175295186194369</v>
      </c>
      <c r="O39" s="32">
        <f t="shared" si="47"/>
        <v>0.07472632079961923</v>
      </c>
      <c r="P39" s="32">
        <f t="shared" si="47"/>
        <v>0.07156398104265403</v>
      </c>
      <c r="Q39" s="54">
        <f t="shared" si="47"/>
        <v>0.0748663101604278</v>
      </c>
      <c r="R39" s="32">
        <f>R22/R$4</f>
        <v>0.0709186101856259</v>
      </c>
      <c r="S39" s="68">
        <f>S22/S$4</f>
        <v>0.06509764646970456</v>
      </c>
      <c r="T39" s="83">
        <f>T22/T$4</f>
        <v>0.064282011404873</v>
      </c>
      <c r="U39" s="54">
        <f aca="true" t="shared" si="48" ref="U39:AB39">U22/U$4</f>
        <v>0.06222707423580786</v>
      </c>
      <c r="V39" s="54">
        <f t="shared" si="48"/>
        <v>0.06026666666666667</v>
      </c>
      <c r="W39" s="54">
        <f t="shared" si="48"/>
        <v>0.06085526315789474</v>
      </c>
      <c r="X39" s="54">
        <f t="shared" si="48"/>
        <v>0.061941631923764146</v>
      </c>
      <c r="Y39" s="54">
        <f t="shared" si="48"/>
        <v>0.05240706886045095</v>
      </c>
      <c r="Z39" s="54">
        <f t="shared" si="48"/>
        <v>0.045303867403314914</v>
      </c>
      <c r="AA39" s="54">
        <f t="shared" si="48"/>
        <v>0.04867006225240521</v>
      </c>
      <c r="AB39" s="54">
        <f t="shared" si="48"/>
        <v>0.056476365868631064</v>
      </c>
      <c r="AC39" s="32">
        <f>AC22/AC$4</f>
        <v>0.056289488799540495</v>
      </c>
      <c r="AD39" s="54">
        <f>AD22/AD$4</f>
        <v>0.04774823657080846</v>
      </c>
      <c r="AE39" s="83">
        <v>0.04473684210526316</v>
      </c>
      <c r="AF39" s="68">
        <v>0.044</v>
      </c>
      <c r="AG39" s="143">
        <v>0.048</v>
      </c>
      <c r="AH39" s="162">
        <v>0.056</v>
      </c>
      <c r="AI39" s="126">
        <v>0.056</v>
      </c>
      <c r="AJ39" s="114">
        <v>0.051</v>
      </c>
    </row>
    <row r="40" spans="1:36" ht="18" customHeight="1">
      <c r="A40" s="6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6"/>
      <c r="S40" s="56"/>
      <c r="T40" s="56"/>
      <c r="AH40" s="55"/>
      <c r="AI40" s="55"/>
      <c r="AJ40" s="55" t="s">
        <v>72</v>
      </c>
    </row>
  </sheetData>
  <sheetProtection/>
  <mergeCells count="16">
    <mergeCell ref="B10:B21"/>
    <mergeCell ref="B5:C5"/>
    <mergeCell ref="B6:C6"/>
    <mergeCell ref="B7:C7"/>
    <mergeCell ref="B8:C8"/>
    <mergeCell ref="B9:C9"/>
    <mergeCell ref="B39:C39"/>
    <mergeCell ref="A31:A39"/>
    <mergeCell ref="A4:C4"/>
    <mergeCell ref="A6:A23"/>
    <mergeCell ref="B33:B38"/>
    <mergeCell ref="A30:C30"/>
    <mergeCell ref="B31:C31"/>
    <mergeCell ref="B32:C32"/>
    <mergeCell ref="B22:C22"/>
    <mergeCell ref="B23:C23"/>
  </mergeCells>
  <printOptions/>
  <pageMargins left="0.3937007874015748" right="0.3937007874015748" top="0.984251968503937" bottom="0.984251968503937" header="0" footer="0"/>
  <pageSetup firstPageNumber="62" useFirstPageNumber="1" fitToHeight="1" fitToWidth="1" horizontalDpi="600" verticalDpi="600" orientation="landscape" paperSize="9" scale="46" r:id="rId1"/>
  <rowBreaks count="1" manualBreakCount="1">
    <brk id="2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0"/>
  </sheetPr>
  <dimension ref="A1:IU24"/>
  <sheetViews>
    <sheetView zoomScaleSheetLayoutView="100" zoomScalePageLayoutView="0" workbookViewId="0" topLeftCell="A1">
      <pane ySplit="3" topLeftCell="A4" activePane="bottomLeft" state="frozen"/>
      <selection pane="topLeft" activeCell="A1" sqref="A1"/>
      <selection pane="bottomLeft" activeCell="C24" sqref="C24"/>
    </sheetView>
  </sheetViews>
  <sheetFormatPr defaultColWidth="11.296875" defaultRowHeight="14.25" customHeight="1"/>
  <cols>
    <col min="1" max="1" width="16" style="15" customWidth="1"/>
    <col min="2" max="9" width="8.69921875" style="15" customWidth="1"/>
    <col min="10" max="16384" width="11.19921875" style="15" customWidth="1"/>
  </cols>
  <sheetData>
    <row r="1" spans="1:255" ht="21.75" customHeight="1">
      <c r="A1" s="33" t="s">
        <v>77</v>
      </c>
      <c r="B1" s="33"/>
      <c r="C1" s="33"/>
      <c r="D1" s="33"/>
      <c r="E1" s="33"/>
      <c r="F1" s="33"/>
      <c r="G1" s="33"/>
      <c r="H1" s="33"/>
      <c r="I1" s="33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  <c r="DW1" s="14"/>
      <c r="DX1" s="14"/>
      <c r="DY1" s="14"/>
      <c r="DZ1" s="14"/>
      <c r="EA1" s="14"/>
      <c r="EB1" s="14"/>
      <c r="EC1" s="14"/>
      <c r="ED1" s="14"/>
      <c r="EE1" s="14"/>
      <c r="EF1" s="14"/>
      <c r="EG1" s="14"/>
      <c r="EH1" s="14"/>
      <c r="EI1" s="14"/>
      <c r="EJ1" s="14"/>
      <c r="EK1" s="14"/>
      <c r="EL1" s="14"/>
      <c r="EM1" s="14"/>
      <c r="EN1" s="14"/>
      <c r="EO1" s="14"/>
      <c r="EP1" s="14"/>
      <c r="EQ1" s="14"/>
      <c r="ER1" s="14"/>
      <c r="ES1" s="14"/>
      <c r="ET1" s="14"/>
      <c r="EU1" s="14"/>
      <c r="EV1" s="14"/>
      <c r="EW1" s="14"/>
      <c r="EX1" s="14"/>
      <c r="EY1" s="14"/>
      <c r="EZ1" s="14"/>
      <c r="FA1" s="14"/>
      <c r="FB1" s="14"/>
      <c r="FC1" s="14"/>
      <c r="FD1" s="14"/>
      <c r="FE1" s="14"/>
      <c r="FF1" s="14"/>
      <c r="FG1" s="14"/>
      <c r="FH1" s="14"/>
      <c r="FI1" s="14"/>
      <c r="FJ1" s="14"/>
      <c r="FK1" s="14"/>
      <c r="FL1" s="14"/>
      <c r="FM1" s="14"/>
      <c r="FN1" s="14"/>
      <c r="FO1" s="14"/>
      <c r="FP1" s="14"/>
      <c r="FQ1" s="14"/>
      <c r="FR1" s="14"/>
      <c r="FS1" s="14"/>
      <c r="FT1" s="14"/>
      <c r="FU1" s="14"/>
      <c r="FV1" s="14"/>
      <c r="FW1" s="14"/>
      <c r="FX1" s="14"/>
      <c r="FY1" s="14"/>
      <c r="FZ1" s="14"/>
      <c r="GA1" s="14"/>
      <c r="GB1" s="14"/>
      <c r="GC1" s="14"/>
      <c r="GD1" s="14"/>
      <c r="GE1" s="14"/>
      <c r="GF1" s="14"/>
      <c r="GG1" s="14"/>
      <c r="GH1" s="14"/>
      <c r="GI1" s="14"/>
      <c r="GJ1" s="14"/>
      <c r="GK1" s="14"/>
      <c r="GL1" s="14"/>
      <c r="GM1" s="14"/>
      <c r="GN1" s="14"/>
      <c r="GO1" s="14"/>
      <c r="GP1" s="14"/>
      <c r="GQ1" s="14"/>
      <c r="GR1" s="14"/>
      <c r="GS1" s="14"/>
      <c r="GT1" s="14"/>
      <c r="GU1" s="14"/>
      <c r="GV1" s="14"/>
      <c r="GW1" s="14"/>
      <c r="GX1" s="14"/>
      <c r="GY1" s="14"/>
      <c r="GZ1" s="14"/>
      <c r="HA1" s="14"/>
      <c r="HB1" s="14"/>
      <c r="HC1" s="14"/>
      <c r="HD1" s="14"/>
      <c r="HE1" s="14"/>
      <c r="HF1" s="14"/>
      <c r="HG1" s="14"/>
      <c r="HH1" s="14"/>
      <c r="HI1" s="14"/>
      <c r="HJ1" s="14"/>
      <c r="HK1" s="14"/>
      <c r="HL1" s="14"/>
      <c r="HM1" s="14"/>
      <c r="HN1" s="14"/>
      <c r="HO1" s="14"/>
      <c r="HP1" s="14"/>
      <c r="HQ1" s="14"/>
      <c r="HR1" s="14"/>
      <c r="HS1" s="14"/>
      <c r="HT1" s="14"/>
      <c r="HU1" s="14"/>
      <c r="HV1" s="14"/>
      <c r="HW1" s="14"/>
      <c r="HX1" s="14"/>
      <c r="HY1" s="14"/>
      <c r="HZ1" s="14"/>
      <c r="IA1" s="14"/>
      <c r="IB1" s="14"/>
      <c r="IC1" s="14"/>
      <c r="ID1" s="14"/>
      <c r="IE1" s="14"/>
      <c r="IF1" s="14"/>
      <c r="IG1" s="14"/>
      <c r="IH1" s="14"/>
      <c r="II1" s="14"/>
      <c r="IJ1" s="14"/>
      <c r="IK1" s="14"/>
      <c r="IL1" s="14"/>
      <c r="IM1" s="14"/>
      <c r="IN1" s="14"/>
      <c r="IO1" s="14"/>
      <c r="IP1" s="14"/>
      <c r="IQ1" s="14"/>
      <c r="IR1" s="14"/>
      <c r="IS1" s="14"/>
      <c r="IT1" s="14"/>
      <c r="IU1" s="14"/>
    </row>
    <row r="2" spans="1:255" ht="21.75" customHeight="1" thickBot="1">
      <c r="A2" s="33"/>
      <c r="B2" s="33"/>
      <c r="C2" s="33"/>
      <c r="D2" s="33"/>
      <c r="E2" s="33"/>
      <c r="F2" s="33"/>
      <c r="G2" s="33"/>
      <c r="H2" s="33"/>
      <c r="I2" s="123" t="s">
        <v>10</v>
      </c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  <c r="EB2" s="14"/>
      <c r="EC2" s="14"/>
      <c r="ED2" s="14"/>
      <c r="EE2" s="14"/>
      <c r="EF2" s="14"/>
      <c r="EG2" s="14"/>
      <c r="EH2" s="14"/>
      <c r="EI2" s="14"/>
      <c r="EJ2" s="14"/>
      <c r="EK2" s="14"/>
      <c r="EL2" s="14"/>
      <c r="EM2" s="14"/>
      <c r="EN2" s="14"/>
      <c r="EO2" s="14"/>
      <c r="EP2" s="14"/>
      <c r="EQ2" s="14"/>
      <c r="ER2" s="14"/>
      <c r="ES2" s="14"/>
      <c r="ET2" s="14"/>
      <c r="EU2" s="14"/>
      <c r="EV2" s="14"/>
      <c r="EW2" s="14"/>
      <c r="EX2" s="14"/>
      <c r="EY2" s="14"/>
      <c r="EZ2" s="14"/>
      <c r="FA2" s="14"/>
      <c r="FB2" s="14"/>
      <c r="FC2" s="14"/>
      <c r="FD2" s="14"/>
      <c r="FE2" s="14"/>
      <c r="FF2" s="14"/>
      <c r="FG2" s="14"/>
      <c r="FH2" s="14"/>
      <c r="FI2" s="14"/>
      <c r="FJ2" s="14"/>
      <c r="FK2" s="14"/>
      <c r="FL2" s="14"/>
      <c r="FM2" s="14"/>
      <c r="FN2" s="14"/>
      <c r="FO2" s="14"/>
      <c r="FP2" s="14"/>
      <c r="FQ2" s="14"/>
      <c r="FR2" s="14"/>
      <c r="FS2" s="14"/>
      <c r="FT2" s="14"/>
      <c r="FU2" s="14"/>
      <c r="FV2" s="14"/>
      <c r="FW2" s="14"/>
      <c r="FX2" s="14"/>
      <c r="FY2" s="14"/>
      <c r="FZ2" s="14"/>
      <c r="GA2" s="14"/>
      <c r="GB2" s="14"/>
      <c r="GC2" s="14"/>
      <c r="GD2" s="14"/>
      <c r="GE2" s="14"/>
      <c r="GF2" s="14"/>
      <c r="GG2" s="14"/>
      <c r="GH2" s="14"/>
      <c r="GI2" s="14"/>
      <c r="GJ2" s="14"/>
      <c r="GK2" s="14"/>
      <c r="GL2" s="14"/>
      <c r="GM2" s="14"/>
      <c r="GN2" s="14"/>
      <c r="GO2" s="14"/>
      <c r="GP2" s="14"/>
      <c r="GQ2" s="14"/>
      <c r="GR2" s="14"/>
      <c r="GS2" s="14"/>
      <c r="GT2" s="14"/>
      <c r="GU2" s="14"/>
      <c r="GV2" s="14"/>
      <c r="GW2" s="14"/>
      <c r="GX2" s="14"/>
      <c r="GY2" s="14"/>
      <c r="GZ2" s="14"/>
      <c r="HA2" s="14"/>
      <c r="HB2" s="14"/>
      <c r="HC2" s="14"/>
      <c r="HD2" s="14"/>
      <c r="HE2" s="14"/>
      <c r="HF2" s="14"/>
      <c r="HG2" s="14"/>
      <c r="HH2" s="14"/>
      <c r="HI2" s="14"/>
      <c r="HJ2" s="14"/>
      <c r="HK2" s="14"/>
      <c r="HL2" s="14"/>
      <c r="HM2" s="14"/>
      <c r="HN2" s="14"/>
      <c r="HO2" s="14"/>
      <c r="HP2" s="14"/>
      <c r="HQ2" s="14"/>
      <c r="HR2" s="14"/>
      <c r="HS2" s="14"/>
      <c r="HT2" s="14"/>
      <c r="HU2" s="14"/>
      <c r="HV2" s="14"/>
      <c r="HW2" s="14"/>
      <c r="HX2" s="14"/>
      <c r="HY2" s="14"/>
      <c r="HZ2" s="14"/>
      <c r="IA2" s="14"/>
      <c r="IB2" s="14"/>
      <c r="IC2" s="14"/>
      <c r="ID2" s="14"/>
      <c r="IE2" s="14"/>
      <c r="IF2" s="14"/>
      <c r="IG2" s="14"/>
      <c r="IH2" s="14"/>
      <c r="II2" s="14"/>
      <c r="IJ2" s="14"/>
      <c r="IK2" s="14"/>
      <c r="IL2" s="14"/>
      <c r="IM2" s="14"/>
      <c r="IN2" s="14"/>
      <c r="IO2" s="14"/>
      <c r="IP2" s="14"/>
      <c r="IQ2" s="14"/>
      <c r="IR2" s="14"/>
      <c r="IS2" s="14"/>
      <c r="IT2" s="14"/>
      <c r="IU2" s="14"/>
    </row>
    <row r="3" spans="1:255" ht="21.75" customHeight="1" thickBot="1">
      <c r="A3" s="34" t="s">
        <v>11</v>
      </c>
      <c r="B3" s="58" t="s">
        <v>12</v>
      </c>
      <c r="C3" s="58" t="s">
        <v>13</v>
      </c>
      <c r="D3" s="58" t="s">
        <v>14</v>
      </c>
      <c r="E3" s="58" t="s">
        <v>15</v>
      </c>
      <c r="F3" s="58" t="s">
        <v>16</v>
      </c>
      <c r="G3" s="58" t="s">
        <v>17</v>
      </c>
      <c r="H3" s="58" t="s">
        <v>18</v>
      </c>
      <c r="I3" s="35" t="s">
        <v>19</v>
      </c>
      <c r="J3" s="16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/>
      <c r="DI3" s="17"/>
      <c r="DJ3" s="17"/>
      <c r="DK3" s="17"/>
      <c r="DL3" s="17"/>
      <c r="DM3" s="17"/>
      <c r="DN3" s="17"/>
      <c r="DO3" s="17"/>
      <c r="DP3" s="17"/>
      <c r="DQ3" s="17"/>
      <c r="DR3" s="17"/>
      <c r="DS3" s="17"/>
      <c r="DT3" s="17"/>
      <c r="DU3" s="17"/>
      <c r="DV3" s="17"/>
      <c r="DW3" s="17"/>
      <c r="DX3" s="17"/>
      <c r="DY3" s="17"/>
      <c r="DZ3" s="17"/>
      <c r="EA3" s="17"/>
      <c r="EB3" s="17"/>
      <c r="EC3" s="17"/>
      <c r="ED3" s="17"/>
      <c r="EE3" s="17"/>
      <c r="EF3" s="17"/>
      <c r="EG3" s="17"/>
      <c r="EH3" s="17"/>
      <c r="EI3" s="17"/>
      <c r="EJ3" s="17"/>
      <c r="EK3" s="17"/>
      <c r="EL3" s="17"/>
      <c r="EM3" s="17"/>
      <c r="EN3" s="17"/>
      <c r="EO3" s="17"/>
      <c r="EP3" s="17"/>
      <c r="EQ3" s="17"/>
      <c r="ER3" s="17"/>
      <c r="ES3" s="17"/>
      <c r="ET3" s="17"/>
      <c r="EU3" s="17"/>
      <c r="EV3" s="17"/>
      <c r="EW3" s="17"/>
      <c r="EX3" s="17"/>
      <c r="EY3" s="17"/>
      <c r="EZ3" s="17"/>
      <c r="FA3" s="17"/>
      <c r="FB3" s="17"/>
      <c r="FC3" s="17"/>
      <c r="FD3" s="17"/>
      <c r="FE3" s="17"/>
      <c r="FF3" s="17"/>
      <c r="FG3" s="17"/>
      <c r="FH3" s="17"/>
      <c r="FI3" s="17"/>
      <c r="FJ3" s="17"/>
      <c r="FK3" s="17"/>
      <c r="FL3" s="17"/>
      <c r="FM3" s="17"/>
      <c r="FN3" s="17"/>
      <c r="FO3" s="17"/>
      <c r="FP3" s="17"/>
      <c r="FQ3" s="17"/>
      <c r="FR3" s="17"/>
      <c r="FS3" s="17"/>
      <c r="FT3" s="17"/>
      <c r="FU3" s="17"/>
      <c r="FV3" s="17"/>
      <c r="FW3" s="17"/>
      <c r="FX3" s="17"/>
      <c r="FY3" s="17"/>
      <c r="FZ3" s="17"/>
      <c r="GA3" s="17"/>
      <c r="GB3" s="17"/>
      <c r="GC3" s="17"/>
      <c r="GD3" s="17"/>
      <c r="GE3" s="17"/>
      <c r="GF3" s="17"/>
      <c r="GG3" s="17"/>
      <c r="GH3" s="17"/>
      <c r="GI3" s="17"/>
      <c r="GJ3" s="17"/>
      <c r="GK3" s="17"/>
      <c r="GL3" s="17"/>
      <c r="GM3" s="17"/>
      <c r="GN3" s="17"/>
      <c r="GO3" s="17"/>
      <c r="GP3" s="17"/>
      <c r="GQ3" s="17"/>
      <c r="GR3" s="17"/>
      <c r="GS3" s="17"/>
      <c r="GT3" s="17"/>
      <c r="GU3" s="17"/>
      <c r="GV3" s="17"/>
      <c r="GW3" s="17"/>
      <c r="GX3" s="17"/>
      <c r="GY3" s="17"/>
      <c r="GZ3" s="17"/>
      <c r="HA3" s="17"/>
      <c r="HB3" s="17"/>
      <c r="HC3" s="17"/>
      <c r="HD3" s="17"/>
      <c r="HE3" s="17"/>
      <c r="HF3" s="17"/>
      <c r="HG3" s="17"/>
      <c r="HH3" s="17"/>
      <c r="HI3" s="17"/>
      <c r="HJ3" s="17"/>
      <c r="HK3" s="17"/>
      <c r="HL3" s="17"/>
      <c r="HM3" s="17"/>
      <c r="HN3" s="17"/>
      <c r="HO3" s="17"/>
      <c r="HP3" s="17"/>
      <c r="HQ3" s="17"/>
      <c r="HR3" s="17"/>
      <c r="HS3" s="17"/>
      <c r="HT3" s="17"/>
      <c r="HU3" s="17"/>
      <c r="HV3" s="17"/>
      <c r="HW3" s="17"/>
      <c r="HX3" s="17"/>
      <c r="HY3" s="17"/>
      <c r="HZ3" s="17"/>
      <c r="IA3" s="17"/>
      <c r="IB3" s="17"/>
      <c r="IC3" s="17"/>
      <c r="ID3" s="17"/>
      <c r="IE3" s="17"/>
      <c r="IF3" s="17"/>
      <c r="IG3" s="17"/>
      <c r="IH3" s="17"/>
      <c r="II3" s="17"/>
      <c r="IJ3" s="17"/>
      <c r="IK3" s="17"/>
      <c r="IL3" s="17"/>
      <c r="IM3" s="17"/>
      <c r="IN3" s="17"/>
      <c r="IO3" s="17"/>
      <c r="IP3" s="17"/>
      <c r="IQ3" s="17"/>
      <c r="IR3" s="17"/>
      <c r="IS3" s="17"/>
      <c r="IT3" s="17"/>
      <c r="IU3" s="17"/>
    </row>
    <row r="4" spans="1:255" ht="21.75" customHeight="1" thickBot="1">
      <c r="A4" s="36" t="s">
        <v>20</v>
      </c>
      <c r="B4" s="84">
        <v>90147</v>
      </c>
      <c r="C4" s="84">
        <v>13599</v>
      </c>
      <c r="D4" s="59">
        <v>1737</v>
      </c>
      <c r="E4" s="84">
        <v>3168</v>
      </c>
      <c r="F4" s="84">
        <v>2660</v>
      </c>
      <c r="G4" s="84">
        <v>1670</v>
      </c>
      <c r="H4" s="84">
        <v>2394</v>
      </c>
      <c r="I4" s="89">
        <v>1970</v>
      </c>
      <c r="J4" s="18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  <c r="HO4" s="14"/>
      <c r="HP4" s="14"/>
      <c r="HQ4" s="14"/>
      <c r="HR4" s="14"/>
      <c r="HS4" s="14"/>
      <c r="HT4" s="14"/>
      <c r="HU4" s="14"/>
      <c r="HV4" s="14"/>
      <c r="HW4" s="14"/>
      <c r="HX4" s="14"/>
      <c r="HY4" s="14"/>
      <c r="HZ4" s="14"/>
      <c r="IA4" s="14"/>
      <c r="IB4" s="14"/>
      <c r="IC4" s="14"/>
      <c r="ID4" s="14"/>
      <c r="IE4" s="14"/>
      <c r="IF4" s="14"/>
      <c r="IG4" s="14"/>
      <c r="IH4" s="14"/>
      <c r="II4" s="14"/>
      <c r="IJ4" s="14"/>
      <c r="IK4" s="14"/>
      <c r="IL4" s="14"/>
      <c r="IM4" s="14"/>
      <c r="IN4" s="14"/>
      <c r="IO4" s="14"/>
      <c r="IP4" s="14"/>
      <c r="IQ4" s="14"/>
      <c r="IR4" s="14"/>
      <c r="IS4" s="14"/>
      <c r="IT4" s="14"/>
      <c r="IU4" s="14"/>
    </row>
    <row r="5" spans="1:255" ht="21.75" customHeight="1">
      <c r="A5" s="36" t="s">
        <v>21</v>
      </c>
      <c r="B5" s="85">
        <v>54909</v>
      </c>
      <c r="C5" s="85">
        <v>8861</v>
      </c>
      <c r="D5" s="60">
        <v>984</v>
      </c>
      <c r="E5" s="85">
        <v>2190</v>
      </c>
      <c r="F5" s="85">
        <v>945</v>
      </c>
      <c r="G5" s="85">
        <v>1291</v>
      </c>
      <c r="H5" s="85">
        <v>1981</v>
      </c>
      <c r="I5" s="90">
        <v>1469</v>
      </c>
      <c r="J5" s="18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14"/>
      <c r="HP5" s="14"/>
      <c r="HQ5" s="14"/>
      <c r="HR5" s="14"/>
      <c r="HS5" s="14"/>
      <c r="HT5" s="14"/>
      <c r="HU5" s="14"/>
      <c r="HV5" s="14"/>
      <c r="HW5" s="14"/>
      <c r="HX5" s="14"/>
      <c r="HY5" s="14"/>
      <c r="HZ5" s="14"/>
      <c r="IA5" s="14"/>
      <c r="IB5" s="14"/>
      <c r="IC5" s="14"/>
      <c r="ID5" s="14"/>
      <c r="IE5" s="14"/>
      <c r="IF5" s="14"/>
      <c r="IG5" s="14"/>
      <c r="IH5" s="14"/>
      <c r="II5" s="14"/>
      <c r="IJ5" s="14"/>
      <c r="IK5" s="14"/>
      <c r="IL5" s="14"/>
      <c r="IM5" s="14"/>
      <c r="IN5" s="14"/>
      <c r="IO5" s="14"/>
      <c r="IP5" s="14"/>
      <c r="IQ5" s="14"/>
      <c r="IR5" s="14"/>
      <c r="IS5" s="14"/>
      <c r="IT5" s="14"/>
      <c r="IU5" s="14"/>
    </row>
    <row r="6" spans="1:255" ht="21.75" customHeight="1">
      <c r="A6" s="37" t="s">
        <v>2</v>
      </c>
      <c r="B6" s="86">
        <v>14015</v>
      </c>
      <c r="C6" s="86">
        <v>3633</v>
      </c>
      <c r="D6" s="61">
        <v>630</v>
      </c>
      <c r="E6" s="86">
        <v>405</v>
      </c>
      <c r="F6" s="86">
        <v>468</v>
      </c>
      <c r="G6" s="86">
        <v>852</v>
      </c>
      <c r="H6" s="86">
        <v>689</v>
      </c>
      <c r="I6" s="91">
        <v>589</v>
      </c>
      <c r="J6" s="18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  <c r="HO6" s="14"/>
      <c r="HP6" s="14"/>
      <c r="HQ6" s="14"/>
      <c r="HR6" s="14"/>
      <c r="HS6" s="14"/>
      <c r="HT6" s="14"/>
      <c r="HU6" s="14"/>
      <c r="HV6" s="14"/>
      <c r="HW6" s="14"/>
      <c r="HX6" s="14"/>
      <c r="HY6" s="14"/>
      <c r="HZ6" s="14"/>
      <c r="IA6" s="14"/>
      <c r="IB6" s="14"/>
      <c r="IC6" s="14"/>
      <c r="ID6" s="14"/>
      <c r="IE6" s="14"/>
      <c r="IF6" s="14"/>
      <c r="IG6" s="14"/>
      <c r="IH6" s="14"/>
      <c r="II6" s="14"/>
      <c r="IJ6" s="14"/>
      <c r="IK6" s="14"/>
      <c r="IL6" s="14"/>
      <c r="IM6" s="14"/>
      <c r="IN6" s="14"/>
      <c r="IO6" s="14"/>
      <c r="IP6" s="14"/>
      <c r="IQ6" s="14"/>
      <c r="IR6" s="14"/>
      <c r="IS6" s="14"/>
      <c r="IT6" s="14"/>
      <c r="IU6" s="14"/>
    </row>
    <row r="7" spans="1:255" ht="21.75" customHeight="1">
      <c r="A7" s="38" t="s">
        <v>22</v>
      </c>
      <c r="B7" s="87">
        <v>663</v>
      </c>
      <c r="C7" s="87">
        <v>9</v>
      </c>
      <c r="D7" s="62">
        <v>3</v>
      </c>
      <c r="E7" s="88" t="s">
        <v>74</v>
      </c>
      <c r="F7" s="87">
        <v>4</v>
      </c>
      <c r="G7" s="88">
        <v>0</v>
      </c>
      <c r="H7" s="88" t="s">
        <v>74</v>
      </c>
      <c r="I7" s="92">
        <v>0</v>
      </c>
      <c r="J7" s="18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  <c r="IB7" s="14"/>
      <c r="IC7" s="14"/>
      <c r="ID7" s="14"/>
      <c r="IE7" s="14"/>
      <c r="IF7" s="14"/>
      <c r="IG7" s="14"/>
      <c r="IH7" s="14"/>
      <c r="II7" s="14"/>
      <c r="IJ7" s="14"/>
      <c r="IK7" s="14"/>
      <c r="IL7" s="14"/>
      <c r="IM7" s="14"/>
      <c r="IN7" s="14"/>
      <c r="IO7" s="14"/>
      <c r="IP7" s="14"/>
      <c r="IQ7" s="14"/>
      <c r="IR7" s="14"/>
      <c r="IS7" s="14"/>
      <c r="IT7" s="14"/>
      <c r="IU7" s="14"/>
    </row>
    <row r="8" spans="1:255" ht="21.75" customHeight="1">
      <c r="A8" s="38" t="s">
        <v>23</v>
      </c>
      <c r="B8" s="87">
        <v>817</v>
      </c>
      <c r="C8" s="87">
        <v>92</v>
      </c>
      <c r="D8" s="62">
        <v>28</v>
      </c>
      <c r="E8" s="87">
        <v>9</v>
      </c>
      <c r="F8" s="87">
        <v>13</v>
      </c>
      <c r="G8" s="87">
        <v>19</v>
      </c>
      <c r="H8" s="87">
        <v>15</v>
      </c>
      <c r="I8" s="93">
        <v>8</v>
      </c>
      <c r="J8" s="18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  <c r="IB8" s="14"/>
      <c r="IC8" s="14"/>
      <c r="ID8" s="14"/>
      <c r="IE8" s="14"/>
      <c r="IF8" s="14"/>
      <c r="IG8" s="14"/>
      <c r="IH8" s="14"/>
      <c r="II8" s="14"/>
      <c r="IJ8" s="14"/>
      <c r="IK8" s="14"/>
      <c r="IL8" s="14"/>
      <c r="IM8" s="14"/>
      <c r="IN8" s="14"/>
      <c r="IO8" s="14"/>
      <c r="IP8" s="14"/>
      <c r="IQ8" s="14"/>
      <c r="IR8" s="14"/>
      <c r="IS8" s="14"/>
      <c r="IT8" s="14"/>
      <c r="IU8" s="14"/>
    </row>
    <row r="9" spans="1:255" ht="21.75" customHeight="1">
      <c r="A9" s="38" t="s">
        <v>24</v>
      </c>
      <c r="B9" s="87">
        <v>2123</v>
      </c>
      <c r="C9" s="87">
        <v>42</v>
      </c>
      <c r="D9" s="62">
        <v>4</v>
      </c>
      <c r="E9" s="87">
        <v>15</v>
      </c>
      <c r="F9" s="87">
        <v>3</v>
      </c>
      <c r="G9" s="87">
        <v>7</v>
      </c>
      <c r="H9" s="87">
        <v>3</v>
      </c>
      <c r="I9" s="93">
        <v>11</v>
      </c>
      <c r="J9" s="18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  <c r="GL9" s="14"/>
      <c r="GM9" s="14"/>
      <c r="GN9" s="14"/>
      <c r="GO9" s="14"/>
      <c r="GP9" s="14"/>
      <c r="GQ9" s="14"/>
      <c r="GR9" s="14"/>
      <c r="GS9" s="14"/>
      <c r="GT9" s="14"/>
      <c r="GU9" s="14"/>
      <c r="GV9" s="14"/>
      <c r="GW9" s="14"/>
      <c r="GX9" s="14"/>
      <c r="GY9" s="14"/>
      <c r="GZ9" s="14"/>
      <c r="HA9" s="14"/>
      <c r="HB9" s="14"/>
      <c r="HC9" s="14"/>
      <c r="HD9" s="14"/>
      <c r="HE9" s="14"/>
      <c r="HF9" s="14"/>
      <c r="HG9" s="14"/>
      <c r="HH9" s="14"/>
      <c r="HI9" s="14"/>
      <c r="HJ9" s="14"/>
      <c r="HK9" s="14"/>
      <c r="HL9" s="14"/>
      <c r="HM9" s="14"/>
      <c r="HN9" s="14"/>
      <c r="HO9" s="14"/>
      <c r="HP9" s="14"/>
      <c r="HQ9" s="14"/>
      <c r="HR9" s="14"/>
      <c r="HS9" s="14"/>
      <c r="HT9" s="14"/>
      <c r="HU9" s="14"/>
      <c r="HV9" s="14"/>
      <c r="HW9" s="14"/>
      <c r="HX9" s="14"/>
      <c r="HY9" s="14"/>
      <c r="HZ9" s="14"/>
      <c r="IA9" s="14"/>
      <c r="IB9" s="14"/>
      <c r="IC9" s="14"/>
      <c r="ID9" s="14"/>
      <c r="IE9" s="14"/>
      <c r="IF9" s="14"/>
      <c r="IG9" s="14"/>
      <c r="IH9" s="14"/>
      <c r="II9" s="14"/>
      <c r="IJ9" s="14"/>
      <c r="IK9" s="14"/>
      <c r="IL9" s="14"/>
      <c r="IM9" s="14"/>
      <c r="IN9" s="14"/>
      <c r="IO9" s="14"/>
      <c r="IP9" s="14"/>
      <c r="IQ9" s="14"/>
      <c r="IR9" s="14"/>
      <c r="IS9" s="14"/>
      <c r="IT9" s="14"/>
      <c r="IU9" s="14"/>
    </row>
    <row r="10" spans="1:255" ht="21.75" customHeight="1">
      <c r="A10" s="38" t="s">
        <v>3</v>
      </c>
      <c r="B10" s="87">
        <v>22298</v>
      </c>
      <c r="C10" s="87">
        <v>2344</v>
      </c>
      <c r="D10" s="62">
        <v>266</v>
      </c>
      <c r="E10" s="87">
        <v>657</v>
      </c>
      <c r="F10" s="87">
        <v>241</v>
      </c>
      <c r="G10" s="87">
        <v>295</v>
      </c>
      <c r="H10" s="87">
        <v>426</v>
      </c>
      <c r="I10" s="93">
        <v>460</v>
      </c>
      <c r="J10" s="18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  <c r="FT10" s="14"/>
      <c r="FU10" s="14"/>
      <c r="FV10" s="14"/>
      <c r="FW10" s="14"/>
      <c r="FX10" s="14"/>
      <c r="FY10" s="14"/>
      <c r="FZ10" s="14"/>
      <c r="GA10" s="14"/>
      <c r="GB10" s="14"/>
      <c r="GC10" s="14"/>
      <c r="GD10" s="14"/>
      <c r="GE10" s="14"/>
      <c r="GF10" s="14"/>
      <c r="GG10" s="14"/>
      <c r="GH10" s="14"/>
      <c r="GI10" s="14"/>
      <c r="GJ10" s="14"/>
      <c r="GK10" s="14"/>
      <c r="GL10" s="14"/>
      <c r="GM10" s="14"/>
      <c r="GN10" s="14"/>
      <c r="GO10" s="14"/>
      <c r="GP10" s="14"/>
      <c r="GQ10" s="14"/>
      <c r="GR10" s="14"/>
      <c r="GS10" s="14"/>
      <c r="GT10" s="14"/>
      <c r="GU10" s="14"/>
      <c r="GV10" s="14"/>
      <c r="GW10" s="14"/>
      <c r="GX10" s="14"/>
      <c r="GY10" s="14"/>
      <c r="GZ10" s="14"/>
      <c r="HA10" s="14"/>
      <c r="HB10" s="14"/>
      <c r="HC10" s="14"/>
      <c r="HD10" s="14"/>
      <c r="HE10" s="14"/>
      <c r="HF10" s="14"/>
      <c r="HG10" s="14"/>
      <c r="HH10" s="14"/>
      <c r="HI10" s="14"/>
      <c r="HJ10" s="14"/>
      <c r="HK10" s="14"/>
      <c r="HL10" s="14"/>
      <c r="HM10" s="14"/>
      <c r="HN10" s="14"/>
      <c r="HO10" s="14"/>
      <c r="HP10" s="14"/>
      <c r="HQ10" s="14"/>
      <c r="HR10" s="14"/>
      <c r="HS10" s="14"/>
      <c r="HT10" s="14"/>
      <c r="HU10" s="14"/>
      <c r="HV10" s="14"/>
      <c r="HW10" s="14"/>
      <c r="HX10" s="14"/>
      <c r="HY10" s="14"/>
      <c r="HZ10" s="14"/>
      <c r="IA10" s="14"/>
      <c r="IB10" s="14"/>
      <c r="IC10" s="14"/>
      <c r="ID10" s="14"/>
      <c r="IE10" s="14"/>
      <c r="IF10" s="14"/>
      <c r="IG10" s="14"/>
      <c r="IH10" s="14"/>
      <c r="II10" s="14"/>
      <c r="IJ10" s="14"/>
      <c r="IK10" s="14"/>
      <c r="IL10" s="14"/>
      <c r="IM10" s="14"/>
      <c r="IN10" s="14"/>
      <c r="IO10" s="14"/>
      <c r="IP10" s="14"/>
      <c r="IQ10" s="14"/>
      <c r="IR10" s="14"/>
      <c r="IS10" s="14"/>
      <c r="IT10" s="14"/>
      <c r="IU10" s="14"/>
    </row>
    <row r="11" spans="1:255" ht="21.75" customHeight="1">
      <c r="A11" s="38" t="s">
        <v>25</v>
      </c>
      <c r="B11" s="87">
        <v>9232</v>
      </c>
      <c r="C11" s="87">
        <v>2361</v>
      </c>
      <c r="D11" s="62">
        <v>23</v>
      </c>
      <c r="E11" s="87">
        <v>1051</v>
      </c>
      <c r="F11" s="87">
        <v>137</v>
      </c>
      <c r="G11" s="87">
        <v>85</v>
      </c>
      <c r="H11" s="87">
        <v>766</v>
      </c>
      <c r="I11" s="93">
        <v>300</v>
      </c>
      <c r="J11" s="18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14"/>
      <c r="HP11" s="14"/>
      <c r="HQ11" s="14"/>
      <c r="HR11" s="14"/>
      <c r="HS11" s="14"/>
      <c r="HT11" s="14"/>
      <c r="HU11" s="14"/>
      <c r="HV11" s="14"/>
      <c r="HW11" s="14"/>
      <c r="HX11" s="14"/>
      <c r="HY11" s="14"/>
      <c r="HZ11" s="14"/>
      <c r="IA11" s="14"/>
      <c r="IB11" s="14"/>
      <c r="IC11" s="14"/>
      <c r="ID11" s="14"/>
      <c r="IE11" s="14"/>
      <c r="IF11" s="14"/>
      <c r="IG11" s="14"/>
      <c r="IH11" s="14"/>
      <c r="II11" s="14"/>
      <c r="IJ11" s="14"/>
      <c r="IK11" s="14"/>
      <c r="IL11" s="14"/>
      <c r="IM11" s="14"/>
      <c r="IN11" s="14"/>
      <c r="IO11" s="14"/>
      <c r="IP11" s="14"/>
      <c r="IQ11" s="14"/>
      <c r="IR11" s="14"/>
      <c r="IS11" s="14"/>
      <c r="IT11" s="14"/>
      <c r="IU11" s="14"/>
    </row>
    <row r="12" spans="1:255" ht="21.75" customHeight="1">
      <c r="A12" s="38" t="s">
        <v>26</v>
      </c>
      <c r="B12" s="87">
        <v>3493</v>
      </c>
      <c r="C12" s="87">
        <v>268</v>
      </c>
      <c r="D12" s="62">
        <v>26</v>
      </c>
      <c r="E12" s="87">
        <v>19</v>
      </c>
      <c r="F12" s="87">
        <v>45</v>
      </c>
      <c r="G12" s="87">
        <v>25</v>
      </c>
      <c r="H12" s="87">
        <v>70</v>
      </c>
      <c r="I12" s="93">
        <v>82</v>
      </c>
      <c r="J12" s="18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GI12" s="14"/>
      <c r="GJ12" s="14"/>
      <c r="GK12" s="14"/>
      <c r="GL12" s="14"/>
      <c r="GM12" s="14"/>
      <c r="GN12" s="14"/>
      <c r="GO12" s="14"/>
      <c r="GP12" s="14"/>
      <c r="GQ12" s="14"/>
      <c r="GR12" s="14"/>
      <c r="GS12" s="14"/>
      <c r="GT12" s="14"/>
      <c r="GU12" s="14"/>
      <c r="GV12" s="14"/>
      <c r="GW12" s="14"/>
      <c r="GX12" s="14"/>
      <c r="GY12" s="14"/>
      <c r="GZ12" s="14"/>
      <c r="HA12" s="14"/>
      <c r="HB12" s="14"/>
      <c r="HC12" s="14"/>
      <c r="HD12" s="14"/>
      <c r="HE12" s="14"/>
      <c r="HF12" s="14"/>
      <c r="HG12" s="14"/>
      <c r="HH12" s="14"/>
      <c r="HI12" s="14"/>
      <c r="HJ12" s="14"/>
      <c r="HK12" s="14"/>
      <c r="HL12" s="14"/>
      <c r="HM12" s="14"/>
      <c r="HN12" s="14"/>
      <c r="HO12" s="14"/>
      <c r="HP12" s="14"/>
      <c r="HQ12" s="14"/>
      <c r="HR12" s="14"/>
      <c r="HS12" s="14"/>
      <c r="HT12" s="14"/>
      <c r="HU12" s="14"/>
      <c r="HV12" s="14"/>
      <c r="HW12" s="14"/>
      <c r="HX12" s="14"/>
      <c r="HY12" s="14"/>
      <c r="HZ12" s="14"/>
      <c r="IA12" s="14"/>
      <c r="IB12" s="14"/>
      <c r="IC12" s="14"/>
      <c r="ID12" s="14"/>
      <c r="IE12" s="14"/>
      <c r="IF12" s="14"/>
      <c r="IG12" s="14"/>
      <c r="IH12" s="14"/>
      <c r="II12" s="14"/>
      <c r="IJ12" s="14"/>
      <c r="IK12" s="14"/>
      <c r="IL12" s="14"/>
      <c r="IM12" s="14"/>
      <c r="IN12" s="14"/>
      <c r="IO12" s="14"/>
      <c r="IP12" s="14"/>
      <c r="IQ12" s="14"/>
      <c r="IR12" s="14"/>
      <c r="IS12" s="14"/>
      <c r="IT12" s="14"/>
      <c r="IU12" s="14"/>
    </row>
    <row r="13" spans="1:255" ht="21.75" customHeight="1">
      <c r="A13" s="38" t="s">
        <v>27</v>
      </c>
      <c r="B13" s="87">
        <v>1551</v>
      </c>
      <c r="C13" s="87">
        <v>56</v>
      </c>
      <c r="D13" s="62">
        <v>1</v>
      </c>
      <c r="E13" s="87">
        <v>17</v>
      </c>
      <c r="F13" s="87">
        <v>26</v>
      </c>
      <c r="G13" s="87">
        <v>4</v>
      </c>
      <c r="H13" s="87">
        <v>2</v>
      </c>
      <c r="I13" s="93">
        <v>7</v>
      </c>
      <c r="J13" s="18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14"/>
      <c r="GL13" s="14"/>
      <c r="GM13" s="14"/>
      <c r="GN13" s="14"/>
      <c r="GO13" s="14"/>
      <c r="GP13" s="14"/>
      <c r="GQ13" s="14"/>
      <c r="GR13" s="14"/>
      <c r="GS13" s="14"/>
      <c r="GT13" s="14"/>
      <c r="GU13" s="14"/>
      <c r="GV13" s="14"/>
      <c r="GW13" s="14"/>
      <c r="GX13" s="14"/>
      <c r="GY13" s="14"/>
      <c r="GZ13" s="14"/>
      <c r="HA13" s="14"/>
      <c r="HB13" s="14"/>
      <c r="HC13" s="14"/>
      <c r="HD13" s="14"/>
      <c r="HE13" s="14"/>
      <c r="HF13" s="14"/>
      <c r="HG13" s="14"/>
      <c r="HH13" s="14"/>
      <c r="HI13" s="14"/>
      <c r="HJ13" s="14"/>
      <c r="HK13" s="14"/>
      <c r="HL13" s="14"/>
      <c r="HM13" s="14"/>
      <c r="HN13" s="14"/>
      <c r="HO13" s="14"/>
      <c r="HP13" s="14"/>
      <c r="HQ13" s="14"/>
      <c r="HR13" s="14"/>
      <c r="HS13" s="14"/>
      <c r="HT13" s="14"/>
      <c r="HU13" s="14"/>
      <c r="HV13" s="14"/>
      <c r="HW13" s="14"/>
      <c r="HX13" s="14"/>
      <c r="HY13" s="14"/>
      <c r="HZ13" s="14"/>
      <c r="IA13" s="14"/>
      <c r="IB13" s="14"/>
      <c r="IC13" s="14"/>
      <c r="ID13" s="14"/>
      <c r="IE13" s="14"/>
      <c r="IF13" s="14"/>
      <c r="IG13" s="14"/>
      <c r="IH13" s="14"/>
      <c r="II13" s="14"/>
      <c r="IJ13" s="14"/>
      <c r="IK13" s="14"/>
      <c r="IL13" s="14"/>
      <c r="IM13" s="14"/>
      <c r="IN13" s="14"/>
      <c r="IO13" s="14"/>
      <c r="IP13" s="14"/>
      <c r="IQ13" s="14"/>
      <c r="IR13" s="14"/>
      <c r="IS13" s="14"/>
      <c r="IT13" s="14"/>
      <c r="IU13" s="14"/>
    </row>
    <row r="14" spans="1:255" ht="21.75" customHeight="1" thickBot="1">
      <c r="A14" s="39" t="s">
        <v>36</v>
      </c>
      <c r="B14" s="87">
        <v>717</v>
      </c>
      <c r="C14" s="87">
        <v>55</v>
      </c>
      <c r="D14" s="62">
        <v>4</v>
      </c>
      <c r="E14" s="88" t="s">
        <v>74</v>
      </c>
      <c r="F14" s="87">
        <v>8</v>
      </c>
      <c r="G14" s="88">
        <v>5</v>
      </c>
      <c r="H14" s="88" t="s">
        <v>74</v>
      </c>
      <c r="I14" s="92">
        <v>12</v>
      </c>
      <c r="J14" s="18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/>
      <c r="FM14" s="14"/>
      <c r="FN14" s="14"/>
      <c r="FO14" s="14"/>
      <c r="FP14" s="14"/>
      <c r="FQ14" s="14"/>
      <c r="FR14" s="14"/>
      <c r="FS14" s="14"/>
      <c r="FT14" s="14"/>
      <c r="FU14" s="14"/>
      <c r="FV14" s="14"/>
      <c r="FW14" s="14"/>
      <c r="FX14" s="14"/>
      <c r="FY14" s="14"/>
      <c r="FZ14" s="14"/>
      <c r="GA14" s="14"/>
      <c r="GB14" s="14"/>
      <c r="GC14" s="14"/>
      <c r="GD14" s="14"/>
      <c r="GE14" s="14"/>
      <c r="GF14" s="14"/>
      <c r="GG14" s="14"/>
      <c r="GH14" s="14"/>
      <c r="GI14" s="14"/>
      <c r="GJ14" s="14"/>
      <c r="GK14" s="14"/>
      <c r="GL14" s="14"/>
      <c r="GM14" s="14"/>
      <c r="GN14" s="14"/>
      <c r="GO14" s="14"/>
      <c r="GP14" s="14"/>
      <c r="GQ14" s="14"/>
      <c r="GR14" s="14"/>
      <c r="GS14" s="14"/>
      <c r="GT14" s="14"/>
      <c r="GU14" s="14"/>
      <c r="GV14" s="14"/>
      <c r="GW14" s="14"/>
      <c r="GX14" s="14"/>
      <c r="GY14" s="14"/>
      <c r="GZ14" s="14"/>
      <c r="HA14" s="14"/>
      <c r="HB14" s="14"/>
      <c r="HC14" s="14"/>
      <c r="HD14" s="14"/>
      <c r="HE14" s="14"/>
      <c r="HF14" s="14"/>
      <c r="HG14" s="14"/>
      <c r="HH14" s="14"/>
      <c r="HI14" s="14"/>
      <c r="HJ14" s="14"/>
      <c r="HK14" s="14"/>
      <c r="HL14" s="14"/>
      <c r="HM14" s="14"/>
      <c r="HN14" s="14"/>
      <c r="HO14" s="14"/>
      <c r="HP14" s="14"/>
      <c r="HQ14" s="14"/>
      <c r="HR14" s="14"/>
      <c r="HS14" s="14"/>
      <c r="HT14" s="14"/>
      <c r="HU14" s="14"/>
      <c r="HV14" s="14"/>
      <c r="HW14" s="14"/>
      <c r="HX14" s="14"/>
      <c r="HY14" s="14"/>
      <c r="HZ14" s="14"/>
      <c r="IA14" s="14"/>
      <c r="IB14" s="14"/>
      <c r="IC14" s="14"/>
      <c r="ID14" s="14"/>
      <c r="IE14" s="14"/>
      <c r="IF14" s="14"/>
      <c r="IG14" s="14"/>
      <c r="IH14" s="14"/>
      <c r="II14" s="14"/>
      <c r="IJ14" s="14"/>
      <c r="IK14" s="14"/>
      <c r="IL14" s="14"/>
      <c r="IM14" s="14"/>
      <c r="IN14" s="14"/>
      <c r="IO14" s="14"/>
      <c r="IP14" s="14"/>
      <c r="IQ14" s="14"/>
      <c r="IR14" s="14"/>
      <c r="IS14" s="14"/>
      <c r="IT14" s="14"/>
      <c r="IU14" s="14"/>
    </row>
    <row r="15" spans="1:255" ht="21.75" customHeight="1">
      <c r="A15" s="36" t="s">
        <v>28</v>
      </c>
      <c r="B15" s="84">
        <v>34673</v>
      </c>
      <c r="C15" s="84">
        <v>4721</v>
      </c>
      <c r="D15" s="96">
        <v>752</v>
      </c>
      <c r="E15" s="84">
        <v>979</v>
      </c>
      <c r="F15" s="84">
        <v>1714</v>
      </c>
      <c r="G15" s="84">
        <v>378</v>
      </c>
      <c r="H15" s="84">
        <v>411</v>
      </c>
      <c r="I15" s="89">
        <v>487</v>
      </c>
      <c r="J15" s="18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  <c r="FK15" s="14"/>
      <c r="FL15" s="14"/>
      <c r="FM15" s="14"/>
      <c r="FN15" s="14"/>
      <c r="FO15" s="14"/>
      <c r="FP15" s="14"/>
      <c r="FQ15" s="14"/>
      <c r="FR15" s="14"/>
      <c r="FS15" s="14"/>
      <c r="FT15" s="14"/>
      <c r="FU15" s="14"/>
      <c r="FV15" s="14"/>
      <c r="FW15" s="14"/>
      <c r="FX15" s="14"/>
      <c r="FY15" s="14"/>
      <c r="FZ15" s="14"/>
      <c r="GA15" s="14"/>
      <c r="GB15" s="14"/>
      <c r="GC15" s="14"/>
      <c r="GD15" s="14"/>
      <c r="GE15" s="14"/>
      <c r="GF15" s="14"/>
      <c r="GG15" s="14"/>
      <c r="GH15" s="14"/>
      <c r="GI15" s="14"/>
      <c r="GJ15" s="14"/>
      <c r="GK15" s="14"/>
      <c r="GL15" s="14"/>
      <c r="GM15" s="14"/>
      <c r="GN15" s="14"/>
      <c r="GO15" s="14"/>
      <c r="GP15" s="14"/>
      <c r="GQ15" s="14"/>
      <c r="GR15" s="14"/>
      <c r="GS15" s="14"/>
      <c r="GT15" s="14"/>
      <c r="GU15" s="14"/>
      <c r="GV15" s="14"/>
      <c r="GW15" s="14"/>
      <c r="GX15" s="14"/>
      <c r="GY15" s="14"/>
      <c r="GZ15" s="14"/>
      <c r="HA15" s="14"/>
      <c r="HB15" s="14"/>
      <c r="HC15" s="14"/>
      <c r="HD15" s="14"/>
      <c r="HE15" s="14"/>
      <c r="HF15" s="14"/>
      <c r="HG15" s="14"/>
      <c r="HH15" s="14"/>
      <c r="HI15" s="14"/>
      <c r="HJ15" s="14"/>
      <c r="HK15" s="14"/>
      <c r="HL15" s="14"/>
      <c r="HM15" s="14"/>
      <c r="HN15" s="14"/>
      <c r="HO15" s="14"/>
      <c r="HP15" s="14"/>
      <c r="HQ15" s="14"/>
      <c r="HR15" s="14"/>
      <c r="HS15" s="14"/>
      <c r="HT15" s="14"/>
      <c r="HU15" s="14"/>
      <c r="HV15" s="14"/>
      <c r="HW15" s="14"/>
      <c r="HX15" s="14"/>
      <c r="HY15" s="14"/>
      <c r="HZ15" s="14"/>
      <c r="IA15" s="14"/>
      <c r="IB15" s="14"/>
      <c r="IC15" s="14"/>
      <c r="ID15" s="14"/>
      <c r="IE15" s="14"/>
      <c r="IF15" s="14"/>
      <c r="IG15" s="14"/>
      <c r="IH15" s="14"/>
      <c r="II15" s="14"/>
      <c r="IJ15" s="14"/>
      <c r="IK15" s="14"/>
      <c r="IL15" s="14"/>
      <c r="IM15" s="14"/>
      <c r="IN15" s="14"/>
      <c r="IO15" s="14"/>
      <c r="IP15" s="14"/>
      <c r="IQ15" s="14"/>
      <c r="IR15" s="14"/>
      <c r="IS15" s="14"/>
      <c r="IT15" s="14"/>
      <c r="IU15" s="14"/>
    </row>
    <row r="16" spans="1:255" ht="21.75" customHeight="1">
      <c r="A16" s="37" t="s">
        <v>7</v>
      </c>
      <c r="B16" s="86">
        <v>7912</v>
      </c>
      <c r="C16" s="86">
        <v>1044</v>
      </c>
      <c r="D16" s="97">
        <v>263</v>
      </c>
      <c r="E16" s="86">
        <v>171</v>
      </c>
      <c r="F16" s="86">
        <v>272</v>
      </c>
      <c r="G16" s="86">
        <v>58</v>
      </c>
      <c r="H16" s="86">
        <v>145</v>
      </c>
      <c r="I16" s="91">
        <v>135</v>
      </c>
      <c r="J16" s="18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4"/>
      <c r="FL16" s="14"/>
      <c r="FM16" s="14"/>
      <c r="FN16" s="14"/>
      <c r="FO16" s="14"/>
      <c r="FP16" s="14"/>
      <c r="FQ16" s="14"/>
      <c r="FR16" s="14"/>
      <c r="FS16" s="14"/>
      <c r="FT16" s="14"/>
      <c r="FU16" s="14"/>
      <c r="FV16" s="14"/>
      <c r="FW16" s="14"/>
      <c r="FX16" s="14"/>
      <c r="FY16" s="14"/>
      <c r="FZ16" s="14"/>
      <c r="GA16" s="14"/>
      <c r="GB16" s="14"/>
      <c r="GC16" s="14"/>
      <c r="GD16" s="14"/>
      <c r="GE16" s="14"/>
      <c r="GF16" s="14"/>
      <c r="GG16" s="14"/>
      <c r="GH16" s="14"/>
      <c r="GI16" s="14"/>
      <c r="GJ16" s="14"/>
      <c r="GK16" s="14"/>
      <c r="GL16" s="14"/>
      <c r="GM16" s="14"/>
      <c r="GN16" s="14"/>
      <c r="GO16" s="14"/>
      <c r="GP16" s="14"/>
      <c r="GQ16" s="14"/>
      <c r="GR16" s="14"/>
      <c r="GS16" s="14"/>
      <c r="GT16" s="14"/>
      <c r="GU16" s="14"/>
      <c r="GV16" s="14"/>
      <c r="GW16" s="14"/>
      <c r="GX16" s="14"/>
      <c r="GY16" s="14"/>
      <c r="GZ16" s="14"/>
      <c r="HA16" s="14"/>
      <c r="HB16" s="14"/>
      <c r="HC16" s="14"/>
      <c r="HD16" s="14"/>
      <c r="HE16" s="14"/>
      <c r="HF16" s="14"/>
      <c r="HG16" s="14"/>
      <c r="HH16" s="14"/>
      <c r="HI16" s="14"/>
      <c r="HJ16" s="14"/>
      <c r="HK16" s="14"/>
      <c r="HL16" s="14"/>
      <c r="HM16" s="14"/>
      <c r="HN16" s="14"/>
      <c r="HO16" s="14"/>
      <c r="HP16" s="14"/>
      <c r="HQ16" s="14"/>
      <c r="HR16" s="14"/>
      <c r="HS16" s="14"/>
      <c r="HT16" s="14"/>
      <c r="HU16" s="14"/>
      <c r="HV16" s="14"/>
      <c r="HW16" s="14"/>
      <c r="HX16" s="14"/>
      <c r="HY16" s="14"/>
      <c r="HZ16" s="14"/>
      <c r="IA16" s="14"/>
      <c r="IB16" s="14"/>
      <c r="IC16" s="14"/>
      <c r="ID16" s="14"/>
      <c r="IE16" s="14"/>
      <c r="IF16" s="14"/>
      <c r="IG16" s="14"/>
      <c r="IH16" s="14"/>
      <c r="II16" s="14"/>
      <c r="IJ16" s="14"/>
      <c r="IK16" s="14"/>
      <c r="IL16" s="14"/>
      <c r="IM16" s="14"/>
      <c r="IN16" s="14"/>
      <c r="IO16" s="14"/>
      <c r="IP16" s="14"/>
      <c r="IQ16" s="14"/>
      <c r="IR16" s="14"/>
      <c r="IS16" s="14"/>
      <c r="IT16" s="14"/>
      <c r="IU16" s="14"/>
    </row>
    <row r="17" spans="1:255" ht="21.75" customHeight="1">
      <c r="A17" s="38" t="s">
        <v>6</v>
      </c>
      <c r="B17" s="87">
        <v>8844</v>
      </c>
      <c r="C17" s="87">
        <v>650</v>
      </c>
      <c r="D17" s="98">
        <v>129</v>
      </c>
      <c r="E17" s="87">
        <v>89</v>
      </c>
      <c r="F17" s="87">
        <v>245</v>
      </c>
      <c r="G17" s="87">
        <v>27</v>
      </c>
      <c r="H17" s="87">
        <v>79</v>
      </c>
      <c r="I17" s="93">
        <v>82</v>
      </c>
      <c r="J17" s="18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  <c r="FK17" s="14"/>
      <c r="FL17" s="14"/>
      <c r="FM17" s="14"/>
      <c r="FN17" s="14"/>
      <c r="FO17" s="14"/>
      <c r="FP17" s="14"/>
      <c r="FQ17" s="14"/>
      <c r="FR17" s="14"/>
      <c r="FS17" s="14"/>
      <c r="FT17" s="14"/>
      <c r="FU17" s="14"/>
      <c r="FV17" s="14"/>
      <c r="FW17" s="14"/>
      <c r="FX17" s="14"/>
      <c r="FY17" s="14"/>
      <c r="FZ17" s="14"/>
      <c r="GA17" s="14"/>
      <c r="GB17" s="14"/>
      <c r="GC17" s="14"/>
      <c r="GD17" s="14"/>
      <c r="GE17" s="14"/>
      <c r="GF17" s="14"/>
      <c r="GG17" s="14"/>
      <c r="GH17" s="14"/>
      <c r="GI17" s="14"/>
      <c r="GJ17" s="14"/>
      <c r="GK17" s="14"/>
      <c r="GL17" s="14"/>
      <c r="GM17" s="14"/>
      <c r="GN17" s="14"/>
      <c r="GO17" s="14"/>
      <c r="GP17" s="14"/>
      <c r="GQ17" s="14"/>
      <c r="GR17" s="14"/>
      <c r="GS17" s="14"/>
      <c r="GT17" s="14"/>
      <c r="GU17" s="14"/>
      <c r="GV17" s="14"/>
      <c r="GW17" s="14"/>
      <c r="GX17" s="14"/>
      <c r="GY17" s="14"/>
      <c r="GZ17" s="14"/>
      <c r="HA17" s="14"/>
      <c r="HB17" s="14"/>
      <c r="HC17" s="14"/>
      <c r="HD17" s="14"/>
      <c r="HE17" s="14"/>
      <c r="HF17" s="14"/>
      <c r="HG17" s="14"/>
      <c r="HH17" s="14"/>
      <c r="HI17" s="14"/>
      <c r="HJ17" s="14"/>
      <c r="HK17" s="14"/>
      <c r="HL17" s="14"/>
      <c r="HM17" s="14"/>
      <c r="HN17" s="14"/>
      <c r="HO17" s="14"/>
      <c r="HP17" s="14"/>
      <c r="HQ17" s="14"/>
      <c r="HR17" s="14"/>
      <c r="HS17" s="14"/>
      <c r="HT17" s="14"/>
      <c r="HU17" s="14"/>
      <c r="HV17" s="14"/>
      <c r="HW17" s="14"/>
      <c r="HX17" s="14"/>
      <c r="HY17" s="14"/>
      <c r="HZ17" s="14"/>
      <c r="IA17" s="14"/>
      <c r="IB17" s="14"/>
      <c r="IC17" s="14"/>
      <c r="ID17" s="14"/>
      <c r="IE17" s="14"/>
      <c r="IF17" s="14"/>
      <c r="IG17" s="14"/>
      <c r="IH17" s="14"/>
      <c r="II17" s="14"/>
      <c r="IJ17" s="14"/>
      <c r="IK17" s="14"/>
      <c r="IL17" s="14"/>
      <c r="IM17" s="14"/>
      <c r="IN17" s="14"/>
      <c r="IO17" s="14"/>
      <c r="IP17" s="14"/>
      <c r="IQ17" s="14"/>
      <c r="IR17" s="14"/>
      <c r="IS17" s="14"/>
      <c r="IT17" s="14"/>
      <c r="IU17" s="14"/>
    </row>
    <row r="18" spans="1:255" ht="21.75" customHeight="1">
      <c r="A18" s="38" t="s">
        <v>29</v>
      </c>
      <c r="B18" s="87">
        <v>7917</v>
      </c>
      <c r="C18" s="87">
        <v>608</v>
      </c>
      <c r="D18" s="98">
        <v>122</v>
      </c>
      <c r="E18" s="87">
        <v>83</v>
      </c>
      <c r="F18" s="87">
        <v>232</v>
      </c>
      <c r="G18" s="87">
        <v>25</v>
      </c>
      <c r="H18" s="87">
        <v>72</v>
      </c>
      <c r="I18" s="93">
        <v>75</v>
      </c>
      <c r="J18" s="18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  <c r="FM18" s="14"/>
      <c r="FN18" s="14"/>
      <c r="FO18" s="14"/>
      <c r="FP18" s="14"/>
      <c r="FQ18" s="14"/>
      <c r="FR18" s="14"/>
      <c r="FS18" s="14"/>
      <c r="FT18" s="14"/>
      <c r="FU18" s="14"/>
      <c r="FV18" s="14"/>
      <c r="FW18" s="14"/>
      <c r="FX18" s="14"/>
      <c r="FY18" s="14"/>
      <c r="FZ18" s="14"/>
      <c r="GA18" s="14"/>
      <c r="GB18" s="14"/>
      <c r="GC18" s="14"/>
      <c r="GD18" s="14"/>
      <c r="GE18" s="14"/>
      <c r="GF18" s="14"/>
      <c r="GG18" s="14"/>
      <c r="GH18" s="14"/>
      <c r="GI18" s="14"/>
      <c r="GJ18" s="14"/>
      <c r="GK18" s="14"/>
      <c r="GL18" s="14"/>
      <c r="GM18" s="14"/>
      <c r="GN18" s="14"/>
      <c r="GO18" s="14"/>
      <c r="GP18" s="14"/>
      <c r="GQ18" s="14"/>
      <c r="GR18" s="14"/>
      <c r="GS18" s="14"/>
      <c r="GT18" s="14"/>
      <c r="GU18" s="14"/>
      <c r="GV18" s="14"/>
      <c r="GW18" s="14"/>
      <c r="GX18" s="14"/>
      <c r="GY18" s="14"/>
      <c r="GZ18" s="14"/>
      <c r="HA18" s="14"/>
      <c r="HB18" s="14"/>
      <c r="HC18" s="14"/>
      <c r="HD18" s="14"/>
      <c r="HE18" s="14"/>
      <c r="HF18" s="14"/>
      <c r="HG18" s="14"/>
      <c r="HH18" s="14"/>
      <c r="HI18" s="14"/>
      <c r="HJ18" s="14"/>
      <c r="HK18" s="14"/>
      <c r="HL18" s="14"/>
      <c r="HM18" s="14"/>
      <c r="HN18" s="14"/>
      <c r="HO18" s="14"/>
      <c r="HP18" s="14"/>
      <c r="HQ18" s="14"/>
      <c r="HR18" s="14"/>
      <c r="HS18" s="14"/>
      <c r="HT18" s="14"/>
      <c r="HU18" s="14"/>
      <c r="HV18" s="14"/>
      <c r="HW18" s="14"/>
      <c r="HX18" s="14"/>
      <c r="HY18" s="14"/>
      <c r="HZ18" s="14"/>
      <c r="IA18" s="14"/>
      <c r="IB18" s="14"/>
      <c r="IC18" s="14"/>
      <c r="ID18" s="14"/>
      <c r="IE18" s="14"/>
      <c r="IF18" s="14"/>
      <c r="IG18" s="14"/>
      <c r="IH18" s="14"/>
      <c r="II18" s="14"/>
      <c r="IJ18" s="14"/>
      <c r="IK18" s="14"/>
      <c r="IL18" s="14"/>
      <c r="IM18" s="14"/>
      <c r="IN18" s="14"/>
      <c r="IO18" s="14"/>
      <c r="IP18" s="14"/>
      <c r="IQ18" s="14"/>
      <c r="IR18" s="14"/>
      <c r="IS18" s="14"/>
      <c r="IT18" s="14"/>
      <c r="IU18" s="14"/>
    </row>
    <row r="19" spans="1:255" ht="21.75" customHeight="1">
      <c r="A19" s="38" t="s">
        <v>8</v>
      </c>
      <c r="B19" s="87">
        <v>6775</v>
      </c>
      <c r="C19" s="87">
        <v>1169</v>
      </c>
      <c r="D19" s="98">
        <v>134</v>
      </c>
      <c r="E19" s="87">
        <v>240</v>
      </c>
      <c r="F19" s="87">
        <v>370</v>
      </c>
      <c r="G19" s="87">
        <v>186</v>
      </c>
      <c r="H19" s="87">
        <v>146</v>
      </c>
      <c r="I19" s="93">
        <v>93</v>
      </c>
      <c r="J19" s="18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  <c r="FM19" s="14"/>
      <c r="FN19" s="14"/>
      <c r="FO19" s="14"/>
      <c r="FP19" s="14"/>
      <c r="FQ19" s="14"/>
      <c r="FR19" s="14"/>
      <c r="FS19" s="14"/>
      <c r="FT19" s="14"/>
      <c r="FU19" s="14"/>
      <c r="FV19" s="14"/>
      <c r="FW19" s="14"/>
      <c r="FX19" s="14"/>
      <c r="FY19" s="14"/>
      <c r="FZ19" s="14"/>
      <c r="GA19" s="14"/>
      <c r="GB19" s="14"/>
      <c r="GC19" s="14"/>
      <c r="GD19" s="14"/>
      <c r="GE19" s="14"/>
      <c r="GF19" s="14"/>
      <c r="GG19" s="14"/>
      <c r="GH19" s="14"/>
      <c r="GI19" s="14"/>
      <c r="GJ19" s="14"/>
      <c r="GK19" s="14"/>
      <c r="GL19" s="14"/>
      <c r="GM19" s="14"/>
      <c r="GN19" s="14"/>
      <c r="GO19" s="14"/>
      <c r="GP19" s="14"/>
      <c r="GQ19" s="14"/>
      <c r="GR19" s="14"/>
      <c r="GS19" s="14"/>
      <c r="GT19" s="14"/>
      <c r="GU19" s="14"/>
      <c r="GV19" s="14"/>
      <c r="GW19" s="14"/>
      <c r="GX19" s="14"/>
      <c r="GY19" s="14"/>
      <c r="GZ19" s="14"/>
      <c r="HA19" s="14"/>
      <c r="HB19" s="14"/>
      <c r="HC19" s="14"/>
      <c r="HD19" s="14"/>
      <c r="HE19" s="14"/>
      <c r="HF19" s="14"/>
      <c r="HG19" s="14"/>
      <c r="HH19" s="14"/>
      <c r="HI19" s="14"/>
      <c r="HJ19" s="14"/>
      <c r="HK19" s="14"/>
      <c r="HL19" s="14"/>
      <c r="HM19" s="14"/>
      <c r="HN19" s="14"/>
      <c r="HO19" s="14"/>
      <c r="HP19" s="14"/>
      <c r="HQ19" s="14"/>
      <c r="HR19" s="14"/>
      <c r="HS19" s="14"/>
      <c r="HT19" s="14"/>
      <c r="HU19" s="14"/>
      <c r="HV19" s="14"/>
      <c r="HW19" s="14"/>
      <c r="HX19" s="14"/>
      <c r="HY19" s="14"/>
      <c r="HZ19" s="14"/>
      <c r="IA19" s="14"/>
      <c r="IB19" s="14"/>
      <c r="IC19" s="14"/>
      <c r="ID19" s="14"/>
      <c r="IE19" s="14"/>
      <c r="IF19" s="14"/>
      <c r="IG19" s="14"/>
      <c r="IH19" s="14"/>
      <c r="II19" s="14"/>
      <c r="IJ19" s="14"/>
      <c r="IK19" s="14"/>
      <c r="IL19" s="14"/>
      <c r="IM19" s="14"/>
      <c r="IN19" s="14"/>
      <c r="IO19" s="14"/>
      <c r="IP19" s="14"/>
      <c r="IQ19" s="14"/>
      <c r="IR19" s="14"/>
      <c r="IS19" s="14"/>
      <c r="IT19" s="14"/>
      <c r="IU19" s="14"/>
    </row>
    <row r="20" spans="1:255" ht="21.75" customHeight="1">
      <c r="A20" s="38" t="s">
        <v>9</v>
      </c>
      <c r="B20" s="87">
        <v>10162</v>
      </c>
      <c r="C20" s="87">
        <v>1823</v>
      </c>
      <c r="D20" s="98">
        <v>224</v>
      </c>
      <c r="E20" s="87">
        <v>466</v>
      </c>
      <c r="F20" s="87">
        <v>818</v>
      </c>
      <c r="G20" s="87">
        <v>101</v>
      </c>
      <c r="H20" s="87">
        <v>38</v>
      </c>
      <c r="I20" s="93">
        <v>176</v>
      </c>
      <c r="J20" s="18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14"/>
      <c r="FS20" s="14"/>
      <c r="FT20" s="14"/>
      <c r="FU20" s="14"/>
      <c r="FV20" s="14"/>
      <c r="FW20" s="14"/>
      <c r="FX20" s="14"/>
      <c r="FY20" s="14"/>
      <c r="FZ20" s="14"/>
      <c r="GA20" s="14"/>
      <c r="GB20" s="14"/>
      <c r="GC20" s="14"/>
      <c r="GD20" s="14"/>
      <c r="GE20" s="14"/>
      <c r="GF20" s="14"/>
      <c r="GG20" s="14"/>
      <c r="GH20" s="14"/>
      <c r="GI20" s="14"/>
      <c r="GJ20" s="14"/>
      <c r="GK20" s="14"/>
      <c r="GL20" s="14"/>
      <c r="GM20" s="14"/>
      <c r="GN20" s="14"/>
      <c r="GO20" s="14"/>
      <c r="GP20" s="14"/>
      <c r="GQ20" s="14"/>
      <c r="GR20" s="14"/>
      <c r="GS20" s="14"/>
      <c r="GT20" s="14"/>
      <c r="GU20" s="14"/>
      <c r="GV20" s="14"/>
      <c r="GW20" s="14"/>
      <c r="GX20" s="14"/>
      <c r="GY20" s="14"/>
      <c r="GZ20" s="14"/>
      <c r="HA20" s="14"/>
      <c r="HB20" s="14"/>
      <c r="HC20" s="14"/>
      <c r="HD20" s="14"/>
      <c r="HE20" s="14"/>
      <c r="HF20" s="14"/>
      <c r="HG20" s="14"/>
      <c r="HH20" s="14"/>
      <c r="HI20" s="14"/>
      <c r="HJ20" s="14"/>
      <c r="HK20" s="14"/>
      <c r="HL20" s="14"/>
      <c r="HM20" s="14"/>
      <c r="HN20" s="14"/>
      <c r="HO20" s="14"/>
      <c r="HP20" s="14"/>
      <c r="HQ20" s="14"/>
      <c r="HR20" s="14"/>
      <c r="HS20" s="14"/>
      <c r="HT20" s="14"/>
      <c r="HU20" s="14"/>
      <c r="HV20" s="14"/>
      <c r="HW20" s="14"/>
      <c r="HX20" s="14"/>
      <c r="HY20" s="14"/>
      <c r="HZ20" s="14"/>
      <c r="IA20" s="14"/>
      <c r="IB20" s="14"/>
      <c r="IC20" s="14"/>
      <c r="ID20" s="14"/>
      <c r="IE20" s="14"/>
      <c r="IF20" s="14"/>
      <c r="IG20" s="14"/>
      <c r="IH20" s="14"/>
      <c r="II20" s="14"/>
      <c r="IJ20" s="14"/>
      <c r="IK20" s="14"/>
      <c r="IL20" s="14"/>
      <c r="IM20" s="14"/>
      <c r="IN20" s="14"/>
      <c r="IO20" s="14"/>
      <c r="IP20" s="14"/>
      <c r="IQ20" s="14"/>
      <c r="IR20" s="14"/>
      <c r="IS20" s="14"/>
      <c r="IT20" s="14"/>
      <c r="IU20" s="14"/>
    </row>
    <row r="21" spans="1:255" ht="21.75" customHeight="1">
      <c r="A21" s="38" t="s">
        <v>30</v>
      </c>
      <c r="B21" s="87">
        <v>5716</v>
      </c>
      <c r="C21" s="87">
        <v>817</v>
      </c>
      <c r="D21" s="98">
        <v>153</v>
      </c>
      <c r="E21" s="87">
        <v>234</v>
      </c>
      <c r="F21" s="87">
        <v>179</v>
      </c>
      <c r="G21" s="87">
        <v>89</v>
      </c>
      <c r="H21" s="87">
        <v>18</v>
      </c>
      <c r="I21" s="93">
        <v>143</v>
      </c>
      <c r="J21" s="18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14"/>
      <c r="FS21" s="14"/>
      <c r="FT21" s="14"/>
      <c r="FU21" s="14"/>
      <c r="FV21" s="14"/>
      <c r="FW21" s="14"/>
      <c r="FX21" s="14"/>
      <c r="FY21" s="14"/>
      <c r="FZ21" s="14"/>
      <c r="GA21" s="14"/>
      <c r="GB21" s="14"/>
      <c r="GC21" s="14"/>
      <c r="GD21" s="14"/>
      <c r="GE21" s="14"/>
      <c r="GF21" s="14"/>
      <c r="GG21" s="14"/>
      <c r="GH21" s="14"/>
      <c r="GI21" s="14"/>
      <c r="GJ21" s="14"/>
      <c r="GK21" s="14"/>
      <c r="GL21" s="14"/>
      <c r="GM21" s="14"/>
      <c r="GN21" s="14"/>
      <c r="GO21" s="14"/>
      <c r="GP21" s="14"/>
      <c r="GQ21" s="14"/>
      <c r="GR21" s="14"/>
      <c r="GS21" s="14"/>
      <c r="GT21" s="14"/>
      <c r="GU21" s="14"/>
      <c r="GV21" s="14"/>
      <c r="GW21" s="14"/>
      <c r="GX21" s="14"/>
      <c r="GY21" s="14"/>
      <c r="GZ21" s="14"/>
      <c r="HA21" s="14"/>
      <c r="HB21" s="14"/>
      <c r="HC21" s="14"/>
      <c r="HD21" s="14"/>
      <c r="HE21" s="14"/>
      <c r="HF21" s="14"/>
      <c r="HG21" s="14"/>
      <c r="HH21" s="14"/>
      <c r="HI21" s="14"/>
      <c r="HJ21" s="14"/>
      <c r="HK21" s="14"/>
      <c r="HL21" s="14"/>
      <c r="HM21" s="14"/>
      <c r="HN21" s="14"/>
      <c r="HO21" s="14"/>
      <c r="HP21" s="14"/>
      <c r="HQ21" s="14"/>
      <c r="HR21" s="14"/>
      <c r="HS21" s="14"/>
      <c r="HT21" s="14"/>
      <c r="HU21" s="14"/>
      <c r="HV21" s="14"/>
      <c r="HW21" s="14"/>
      <c r="HX21" s="14"/>
      <c r="HY21" s="14"/>
      <c r="HZ21" s="14"/>
      <c r="IA21" s="14"/>
      <c r="IB21" s="14"/>
      <c r="IC21" s="14"/>
      <c r="ID21" s="14"/>
      <c r="IE21" s="14"/>
      <c r="IF21" s="14"/>
      <c r="IG21" s="14"/>
      <c r="IH21" s="14"/>
      <c r="II21" s="14"/>
      <c r="IJ21" s="14"/>
      <c r="IK21" s="14"/>
      <c r="IL21" s="14"/>
      <c r="IM21" s="14"/>
      <c r="IN21" s="14"/>
      <c r="IO21" s="14"/>
      <c r="IP21" s="14"/>
      <c r="IQ21" s="14"/>
      <c r="IR21" s="14"/>
      <c r="IS21" s="14"/>
      <c r="IT21" s="14"/>
      <c r="IU21" s="14"/>
    </row>
    <row r="22" spans="1:255" ht="21.75" customHeight="1" thickBot="1">
      <c r="A22" s="38" t="s">
        <v>31</v>
      </c>
      <c r="B22" s="87">
        <v>979</v>
      </c>
      <c r="C22" s="87">
        <v>34</v>
      </c>
      <c r="D22" s="98">
        <v>1</v>
      </c>
      <c r="E22" s="87">
        <v>12</v>
      </c>
      <c r="F22" s="87">
        <v>10</v>
      </c>
      <c r="G22" s="87">
        <v>6</v>
      </c>
      <c r="H22" s="87">
        <v>3</v>
      </c>
      <c r="I22" s="93">
        <v>2</v>
      </c>
      <c r="J22" s="18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4"/>
      <c r="FF22" s="14"/>
      <c r="FG22" s="14"/>
      <c r="FH22" s="14"/>
      <c r="FI22" s="14"/>
      <c r="FJ22" s="14"/>
      <c r="FK22" s="14"/>
      <c r="FL22" s="14"/>
      <c r="FM22" s="14"/>
      <c r="FN22" s="14"/>
      <c r="FO22" s="14"/>
      <c r="FP22" s="14"/>
      <c r="FQ22" s="14"/>
      <c r="FR22" s="14"/>
      <c r="FS22" s="14"/>
      <c r="FT22" s="14"/>
      <c r="FU22" s="14"/>
      <c r="FV22" s="14"/>
      <c r="FW22" s="14"/>
      <c r="FX22" s="14"/>
      <c r="FY22" s="14"/>
      <c r="FZ22" s="14"/>
      <c r="GA22" s="14"/>
      <c r="GB22" s="14"/>
      <c r="GC22" s="14"/>
      <c r="GD22" s="14"/>
      <c r="GE22" s="14"/>
      <c r="GF22" s="14"/>
      <c r="GG22" s="14"/>
      <c r="GH22" s="14"/>
      <c r="GI22" s="14"/>
      <c r="GJ22" s="14"/>
      <c r="GK22" s="14"/>
      <c r="GL22" s="14"/>
      <c r="GM22" s="14"/>
      <c r="GN22" s="14"/>
      <c r="GO22" s="14"/>
      <c r="GP22" s="14"/>
      <c r="GQ22" s="14"/>
      <c r="GR22" s="14"/>
      <c r="GS22" s="14"/>
      <c r="GT22" s="14"/>
      <c r="GU22" s="14"/>
      <c r="GV22" s="14"/>
      <c r="GW22" s="14"/>
      <c r="GX22" s="14"/>
      <c r="GY22" s="14"/>
      <c r="GZ22" s="14"/>
      <c r="HA22" s="14"/>
      <c r="HB22" s="14"/>
      <c r="HC22" s="14"/>
      <c r="HD22" s="14"/>
      <c r="HE22" s="14"/>
      <c r="HF22" s="14"/>
      <c r="HG22" s="14"/>
      <c r="HH22" s="14"/>
      <c r="HI22" s="14"/>
      <c r="HJ22" s="14"/>
      <c r="HK22" s="14"/>
      <c r="HL22" s="14"/>
      <c r="HM22" s="14"/>
      <c r="HN22" s="14"/>
      <c r="HO22" s="14"/>
      <c r="HP22" s="14"/>
      <c r="HQ22" s="14"/>
      <c r="HR22" s="14"/>
      <c r="HS22" s="14"/>
      <c r="HT22" s="14"/>
      <c r="HU22" s="14"/>
      <c r="HV22" s="14"/>
      <c r="HW22" s="14"/>
      <c r="HX22" s="14"/>
      <c r="HY22" s="14"/>
      <c r="HZ22" s="14"/>
      <c r="IA22" s="14"/>
      <c r="IB22" s="14"/>
      <c r="IC22" s="14"/>
      <c r="ID22" s="14"/>
      <c r="IE22" s="14"/>
      <c r="IF22" s="14"/>
      <c r="IG22" s="14"/>
      <c r="IH22" s="14"/>
      <c r="II22" s="14"/>
      <c r="IJ22" s="14"/>
      <c r="IK22" s="14"/>
      <c r="IL22" s="14"/>
      <c r="IM22" s="14"/>
      <c r="IN22" s="14"/>
      <c r="IO22" s="14"/>
      <c r="IP22" s="14"/>
      <c r="IQ22" s="14"/>
      <c r="IR22" s="14"/>
      <c r="IS22" s="14"/>
      <c r="IT22" s="14"/>
      <c r="IU22" s="14"/>
    </row>
    <row r="23" spans="1:255" ht="21.75" customHeight="1" thickBot="1">
      <c r="A23" s="57" t="s">
        <v>32</v>
      </c>
      <c r="B23" s="94">
        <v>565</v>
      </c>
      <c r="C23" s="94">
        <v>18</v>
      </c>
      <c r="D23" s="99">
        <v>1</v>
      </c>
      <c r="E23" s="94">
        <v>0</v>
      </c>
      <c r="F23" s="94">
        <v>0</v>
      </c>
      <c r="G23" s="94">
        <v>0</v>
      </c>
      <c r="H23" s="94">
        <v>2</v>
      </c>
      <c r="I23" s="95">
        <v>14</v>
      </c>
      <c r="J23" s="18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14"/>
      <c r="FD23" s="14"/>
      <c r="FE23" s="14"/>
      <c r="FF23" s="14"/>
      <c r="FG23" s="14"/>
      <c r="FH23" s="14"/>
      <c r="FI23" s="14"/>
      <c r="FJ23" s="14"/>
      <c r="FK23" s="14"/>
      <c r="FL23" s="14"/>
      <c r="FM23" s="14"/>
      <c r="FN23" s="14"/>
      <c r="FO23" s="14"/>
      <c r="FP23" s="14"/>
      <c r="FQ23" s="14"/>
      <c r="FR23" s="14"/>
      <c r="FS23" s="14"/>
      <c r="FT23" s="14"/>
      <c r="FU23" s="14"/>
      <c r="FV23" s="14"/>
      <c r="FW23" s="14"/>
      <c r="FX23" s="14"/>
      <c r="FY23" s="14"/>
      <c r="FZ23" s="14"/>
      <c r="GA23" s="14"/>
      <c r="GB23" s="14"/>
      <c r="GC23" s="14"/>
      <c r="GD23" s="14"/>
      <c r="GE23" s="14"/>
      <c r="GF23" s="14"/>
      <c r="GG23" s="14"/>
      <c r="GH23" s="14"/>
      <c r="GI23" s="14"/>
      <c r="GJ23" s="14"/>
      <c r="GK23" s="14"/>
      <c r="GL23" s="14"/>
      <c r="GM23" s="14"/>
      <c r="GN23" s="14"/>
      <c r="GO23" s="14"/>
      <c r="GP23" s="14"/>
      <c r="GQ23" s="14"/>
      <c r="GR23" s="14"/>
      <c r="GS23" s="14"/>
      <c r="GT23" s="14"/>
      <c r="GU23" s="14"/>
      <c r="GV23" s="14"/>
      <c r="GW23" s="14"/>
      <c r="GX23" s="14"/>
      <c r="GY23" s="14"/>
      <c r="GZ23" s="14"/>
      <c r="HA23" s="14"/>
      <c r="HB23" s="14"/>
      <c r="HC23" s="14"/>
      <c r="HD23" s="14"/>
      <c r="HE23" s="14"/>
      <c r="HF23" s="14"/>
      <c r="HG23" s="14"/>
      <c r="HH23" s="14"/>
      <c r="HI23" s="14"/>
      <c r="HJ23" s="14"/>
      <c r="HK23" s="14"/>
      <c r="HL23" s="14"/>
      <c r="HM23" s="14"/>
      <c r="HN23" s="14"/>
      <c r="HO23" s="14"/>
      <c r="HP23" s="14"/>
      <c r="HQ23" s="14"/>
      <c r="HR23" s="14"/>
      <c r="HS23" s="14"/>
      <c r="HT23" s="14"/>
      <c r="HU23" s="14"/>
      <c r="HV23" s="14"/>
      <c r="HW23" s="14"/>
      <c r="HX23" s="14"/>
      <c r="HY23" s="14"/>
      <c r="HZ23" s="14"/>
      <c r="IA23" s="14"/>
      <c r="IB23" s="14"/>
      <c r="IC23" s="14"/>
      <c r="ID23" s="14"/>
      <c r="IE23" s="14"/>
      <c r="IF23" s="14"/>
      <c r="IG23" s="14"/>
      <c r="IH23" s="14"/>
      <c r="II23" s="14"/>
      <c r="IJ23" s="14"/>
      <c r="IK23" s="14"/>
      <c r="IL23" s="14"/>
      <c r="IM23" s="14"/>
      <c r="IN23" s="14"/>
      <c r="IO23" s="14"/>
      <c r="IP23" s="14"/>
      <c r="IQ23" s="14"/>
      <c r="IR23" s="14"/>
      <c r="IS23" s="14"/>
      <c r="IT23" s="14"/>
      <c r="IU23" s="14"/>
    </row>
    <row r="24" spans="1:255" ht="14.25" customHeight="1">
      <c r="A24" s="18"/>
      <c r="B24" s="18"/>
      <c r="C24" s="18"/>
      <c r="D24" s="18"/>
      <c r="E24" s="18"/>
      <c r="F24" s="18"/>
      <c r="G24" s="18"/>
      <c r="H24" s="18"/>
      <c r="I24" s="18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  <c r="DZ24" s="14"/>
      <c r="EA24" s="14"/>
      <c r="EB24" s="14"/>
      <c r="EC24" s="14"/>
      <c r="ED24" s="14"/>
      <c r="EE24" s="14"/>
      <c r="EF24" s="14"/>
      <c r="EG24" s="14"/>
      <c r="EH24" s="14"/>
      <c r="EI24" s="14"/>
      <c r="EJ24" s="14"/>
      <c r="EK24" s="14"/>
      <c r="EL24" s="14"/>
      <c r="EM24" s="14"/>
      <c r="EN24" s="14"/>
      <c r="EO24" s="14"/>
      <c r="EP24" s="14"/>
      <c r="EQ24" s="14"/>
      <c r="ER24" s="14"/>
      <c r="ES24" s="14"/>
      <c r="ET24" s="14"/>
      <c r="EU24" s="14"/>
      <c r="EV24" s="14"/>
      <c r="EW24" s="14"/>
      <c r="EX24" s="14"/>
      <c r="EY24" s="14"/>
      <c r="EZ24" s="14"/>
      <c r="FA24" s="14"/>
      <c r="FB24" s="14"/>
      <c r="FC24" s="14"/>
      <c r="FD24" s="14"/>
      <c r="FE24" s="14"/>
      <c r="FF24" s="14"/>
      <c r="FG24" s="14"/>
      <c r="FH24" s="14"/>
      <c r="FI24" s="14"/>
      <c r="FJ24" s="14"/>
      <c r="FK24" s="14"/>
      <c r="FL24" s="14"/>
      <c r="FM24" s="14"/>
      <c r="FN24" s="14"/>
      <c r="FO24" s="14"/>
      <c r="FP24" s="14"/>
      <c r="FQ24" s="14"/>
      <c r="FR24" s="14"/>
      <c r="FS24" s="14"/>
      <c r="FT24" s="14"/>
      <c r="FU24" s="14"/>
      <c r="FV24" s="14"/>
      <c r="FW24" s="14"/>
      <c r="FX24" s="14"/>
      <c r="FY24" s="14"/>
      <c r="FZ24" s="14"/>
      <c r="GA24" s="14"/>
      <c r="GB24" s="14"/>
      <c r="GC24" s="14"/>
      <c r="GD24" s="14"/>
      <c r="GE24" s="14"/>
      <c r="GF24" s="14"/>
      <c r="GG24" s="14"/>
      <c r="GH24" s="14"/>
      <c r="GI24" s="14"/>
      <c r="GJ24" s="14"/>
      <c r="GK24" s="14"/>
      <c r="GL24" s="14"/>
      <c r="GM24" s="14"/>
      <c r="GN24" s="14"/>
      <c r="GO24" s="14"/>
      <c r="GP24" s="14"/>
      <c r="GQ24" s="14"/>
      <c r="GR24" s="14"/>
      <c r="GS24" s="14"/>
      <c r="GT24" s="14"/>
      <c r="GU24" s="14"/>
      <c r="GV24" s="14"/>
      <c r="GW24" s="14"/>
      <c r="GX24" s="14"/>
      <c r="GY24" s="14"/>
      <c r="GZ24" s="14"/>
      <c r="HA24" s="14"/>
      <c r="HB24" s="14"/>
      <c r="HC24" s="14"/>
      <c r="HD24" s="14"/>
      <c r="HE24" s="14"/>
      <c r="HF24" s="14"/>
      <c r="HG24" s="14"/>
      <c r="HH24" s="14"/>
      <c r="HI24" s="14"/>
      <c r="HJ24" s="14"/>
      <c r="HK24" s="14"/>
      <c r="HL24" s="14"/>
      <c r="HM24" s="14"/>
      <c r="HN24" s="14"/>
      <c r="HO24" s="14"/>
      <c r="HP24" s="14"/>
      <c r="HQ24" s="14"/>
      <c r="HR24" s="14"/>
      <c r="HS24" s="14"/>
      <c r="HT24" s="14"/>
      <c r="HU24" s="14"/>
      <c r="HV24" s="14"/>
      <c r="HW24" s="14"/>
      <c r="HX24" s="14"/>
      <c r="HY24" s="14"/>
      <c r="HZ24" s="14"/>
      <c r="IA24" s="14"/>
      <c r="IB24" s="14"/>
      <c r="IC24" s="14"/>
      <c r="ID24" s="14"/>
      <c r="IE24" s="14"/>
      <c r="IF24" s="14"/>
      <c r="IG24" s="14"/>
      <c r="IH24" s="14"/>
      <c r="II24" s="14"/>
      <c r="IJ24" s="14"/>
      <c r="IK24" s="14"/>
      <c r="IL24" s="14"/>
      <c r="IM24" s="14"/>
      <c r="IN24" s="14"/>
      <c r="IO24" s="14"/>
      <c r="IP24" s="14"/>
      <c r="IQ24" s="14"/>
      <c r="IR24" s="14"/>
      <c r="IS24" s="14"/>
      <c r="IT24" s="14"/>
      <c r="IU24" s="14"/>
    </row>
  </sheetData>
  <sheetProtection/>
  <printOptions horizontalCentered="1"/>
  <pageMargins left="0.6692913385826772" right="0.6299212598425197" top="0.984251968503937" bottom="1.1811023622047245" header="0" footer="0"/>
  <pageSetup firstPageNumber="75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D:\施策の概要\畜産動向.jsd</Template>
  <Manager/>
  <Company/>
  <Pages>13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2024-03-27T08:12:19Z</dcterms:created>
  <dcterms:modified xsi:type="dcterms:W3CDTF">2024-03-27T08:12:35Z</dcterms:modified>
  <cp:category/>
  <cp:version/>
  <cp:contentType/>
  <cp:contentStatus/>
  <cp:revision>1</cp:revision>
</cp:coreProperties>
</file>