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<sst xmlns="http://schemas.openxmlformats.org/spreadsheetml/2006/main" count="130" uniqueCount="107">
  <si>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</si>
  <si>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</si>
  <si>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</si>
  <si>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</si>
  <si>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</si>
  <si>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</si>
  <si>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</si>
  <si>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</si>
  <si>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</si>
  <si>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</si>
  <si>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</si>
  <si>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</si>
  <si>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</si>
  <si>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</si>
  <si>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</si>
  <si>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</si>
  <si>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</si>
  <si>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</si>
  <si>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</si>
  <si>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</si>
  <si>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</si>
  <si>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</si>
  <si>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</si>
  <si>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</si>
  <si>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</si>
  <si>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</si>
  <si>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</si>
  <si>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</si>
  <si>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</si>
  <si>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</si>
  <si>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</si>
  <si>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</si>
  <si>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</si>
  <si>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</si>
  <si>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</si>
  <si>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</si>
  <si>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</si>
  <si>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</si>
  <si>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</si>
  <si>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</si>
  <si>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</si>
  <si>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</si>
  <si>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</si>
  <si>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</si>
  <si>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</si>
  <si>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</si>
  <si>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</si>
  <si>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</si>
  <si>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</si>
  <si>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</si>
  <si>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</si>
  <si>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</si>
  <si>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</si>
  <si>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</si>
  <si>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</si>
  <si>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</si>
  <si>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</si>
  <si>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</si>
  <si>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</si>
  <si>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</si>
  <si>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</si>
  <si>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</si>
  <si>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</si>
  <si>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</si>
  <si>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</si>
  <si>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</si>
  <si>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</si>
  <si>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</si>
  <si>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</si>
  <si>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</si>
  <si>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</si>
  <si>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</si>
  <si>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</si>
  <si>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</si>
  <si>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</si>
  <si>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</si>
  <si>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</si>
  <si>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</si>
  <si>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</si>
  <si>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</si>
  <si>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</si>
  <si>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</si>
  <si>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</si>
  <si>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</si>
  <si>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</si>
  <si>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</si>
  <si>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</si>
  <si>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</si>
  <si>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</si>
  <si>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</si>
  <si>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</si>
  <si>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</si>
  <si>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</si>
  <si>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</si>
  <si>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</si>
  <si>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</si>
  <si>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</si>
  <si>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</si>
  <si>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</si>
  <si>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</si>
  <si>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</si>
  <si>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</si>
  <si>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</si>
  <si>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今回（令和5年3月1日）現在</t>
  </si>
  <si>
    <t>前回（令和4年12月1日）現在</t>
  </si>
  <si>
    <t>衆議院議員小選挙区別登録者数 （区割り改正法適用後）　</t>
  </si>
  <si>
    <t>衆議院議員小選挙区別登録者数 （区割り改正法適用前）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</si>
</sst>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E64" sqref="E64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01">
        <v>44986</v>
      </c>
      <c r="G1" s="101"/>
      <c r="H1" s="5" t="s">
        <v>11</v>
      </c>
      <c r="J1" s="7" t="s">
        <v>12</v>
      </c>
    </row>
    <row r="2" spans="1:10" ht="18" customHeight="1">
      <c r="A2" s="102" t="s">
        <v>13</v>
      </c>
      <c r="B2" s="103"/>
      <c r="C2" s="106" t="s">
        <v>103</v>
      </c>
      <c r="D2" s="107"/>
      <c r="E2" s="108"/>
      <c r="F2" s="109" t="s">
        <v>104</v>
      </c>
      <c r="G2" s="110"/>
      <c r="H2" s="111"/>
      <c r="I2" s="112" t="s">
        <v>14</v>
      </c>
      <c r="J2" s="113"/>
    </row>
    <row r="3" spans="1:10" ht="18" customHeight="1" thickBot="1">
      <c r="A3" s="104"/>
      <c r="B3" s="105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6" t="s">
        <v>20</v>
      </c>
      <c r="B4" s="117"/>
      <c r="C4" s="14">
        <v>927461</v>
      </c>
      <c r="D4" s="15">
        <v>989754</v>
      </c>
      <c r="E4" s="16">
        <v>1917215</v>
      </c>
      <c r="F4" s="17">
        <v>929267</v>
      </c>
      <c r="G4" s="15">
        <v>991970</v>
      </c>
      <c r="H4" s="16">
        <v>1921237</v>
      </c>
      <c r="I4" s="18">
        <v>-4022</v>
      </c>
      <c r="J4" s="19">
        <v>-0.002093442922450506</v>
      </c>
    </row>
    <row r="5" spans="1:10" ht="18" customHeight="1">
      <c r="A5" s="118" t="s">
        <v>21</v>
      </c>
      <c r="B5" s="119"/>
      <c r="C5" s="20">
        <v>782813</v>
      </c>
      <c r="D5" s="21">
        <v>841184</v>
      </c>
      <c r="E5" s="22">
        <v>1623997</v>
      </c>
      <c r="F5" s="20">
        <v>784304</v>
      </c>
      <c r="G5" s="21">
        <v>842927</v>
      </c>
      <c r="H5" s="22">
        <v>1627231</v>
      </c>
      <c r="I5" s="23">
        <v>-3234</v>
      </c>
      <c r="J5" s="24">
        <v>-0.001987425264145082</v>
      </c>
    </row>
    <row r="6" spans="1:10" ht="18" customHeight="1" thickBot="1">
      <c r="A6" s="120" t="s">
        <v>22</v>
      </c>
      <c r="B6" s="121"/>
      <c r="C6" s="25">
        <v>144648</v>
      </c>
      <c r="D6" s="1">
        <v>148570</v>
      </c>
      <c r="E6" s="26">
        <v>293218</v>
      </c>
      <c r="F6" s="27">
        <v>144963</v>
      </c>
      <c r="G6" s="28">
        <v>149043</v>
      </c>
      <c r="H6" s="26">
        <v>294006</v>
      </c>
      <c r="I6" s="29">
        <v>-788</v>
      </c>
      <c r="J6" s="30">
        <v>-0.00268021741052904</v>
      </c>
    </row>
    <row r="7" spans="1:10" ht="18" customHeight="1">
      <c r="A7" s="122" t="s">
        <v>23</v>
      </c>
      <c r="B7" s="123"/>
      <c r="C7" s="31">
        <v>430776</v>
      </c>
      <c r="D7" s="21">
        <v>470326</v>
      </c>
      <c r="E7" s="22">
        <v>901102</v>
      </c>
      <c r="F7" s="20">
        <v>431302</v>
      </c>
      <c r="G7" s="21">
        <v>470976</v>
      </c>
      <c r="H7" s="22">
        <v>902278</v>
      </c>
      <c r="I7" s="32">
        <v>-1176</v>
      </c>
      <c r="J7" s="24">
        <v>-0.0013033676982038278</v>
      </c>
    </row>
    <row r="8" spans="1:10" ht="18" customHeight="1">
      <c r="A8" s="33"/>
      <c r="B8" s="50" t="s">
        <v>24</v>
      </c>
      <c r="C8" s="35">
        <v>117401</v>
      </c>
      <c r="D8" s="36">
        <v>131204</v>
      </c>
      <c r="E8" s="37">
        <v>248605</v>
      </c>
      <c r="F8" s="35">
        <v>117471</v>
      </c>
      <c r="G8" s="36">
        <v>131417</v>
      </c>
      <c r="H8" s="37">
        <v>248888</v>
      </c>
      <c r="I8" s="38">
        <v>-283</v>
      </c>
      <c r="J8" s="39">
        <v>-0.0011370576323487258</v>
      </c>
    </row>
    <row r="9" spans="1:10" ht="18" customHeight="1">
      <c r="A9" s="33"/>
      <c r="B9" s="34" t="s">
        <v>25</v>
      </c>
      <c r="C9" s="35">
        <v>77349</v>
      </c>
      <c r="D9" s="36">
        <v>82568</v>
      </c>
      <c r="E9" s="37">
        <v>159917</v>
      </c>
      <c r="F9" s="35">
        <v>77509</v>
      </c>
      <c r="G9" s="36">
        <v>82804</v>
      </c>
      <c r="H9" s="37">
        <v>160313</v>
      </c>
      <c r="I9" s="38">
        <v>-396</v>
      </c>
      <c r="J9" s="39">
        <v>-0.0024701677343695883</v>
      </c>
    </row>
    <row r="10" spans="1:10" ht="18" customHeight="1">
      <c r="A10" s="33"/>
      <c r="B10" s="34" t="s">
        <v>26</v>
      </c>
      <c r="C10" s="35">
        <v>56414</v>
      </c>
      <c r="D10" s="36">
        <v>60176</v>
      </c>
      <c r="E10" s="37">
        <v>116590</v>
      </c>
      <c r="F10" s="35">
        <v>56478</v>
      </c>
      <c r="G10" s="36">
        <v>60208</v>
      </c>
      <c r="H10" s="37">
        <v>116686</v>
      </c>
      <c r="I10" s="38">
        <v>-96</v>
      </c>
      <c r="J10" s="39">
        <v>-0.0008227208062664415</v>
      </c>
    </row>
    <row r="11" spans="1:10" ht="18" customHeight="1">
      <c r="A11" s="33"/>
      <c r="B11" s="34" t="s">
        <v>27</v>
      </c>
      <c r="C11" s="35">
        <v>94069</v>
      </c>
      <c r="D11" s="36">
        <v>102910</v>
      </c>
      <c r="E11" s="37">
        <v>196979</v>
      </c>
      <c r="F11" s="35">
        <v>94105</v>
      </c>
      <c r="G11" s="36">
        <v>102959</v>
      </c>
      <c r="H11" s="37">
        <v>197064</v>
      </c>
      <c r="I11" s="38">
        <v>-85</v>
      </c>
      <c r="J11" s="39">
        <v>-0.0004313319530711013</v>
      </c>
    </row>
    <row r="12" spans="1:10" ht="18" customHeight="1" thickBot="1">
      <c r="A12" s="40"/>
      <c r="B12" s="41" t="s">
        <v>28</v>
      </c>
      <c r="C12" s="25">
        <v>85543</v>
      </c>
      <c r="D12" s="1">
        <v>93468</v>
      </c>
      <c r="E12" s="2">
        <v>179011</v>
      </c>
      <c r="F12" s="25">
        <v>85739</v>
      </c>
      <c r="G12" s="1">
        <v>93588</v>
      </c>
      <c r="H12" s="2">
        <v>179327</v>
      </c>
      <c r="I12" s="42">
        <v>-316</v>
      </c>
      <c r="J12" s="43">
        <v>-0.0017621440162385316</v>
      </c>
    </row>
    <row r="13" spans="1:10" ht="18" customHeight="1">
      <c r="A13" s="118" t="s">
        <v>29</v>
      </c>
      <c r="B13" s="119"/>
      <c r="C13" s="20">
        <v>57150</v>
      </c>
      <c r="D13" s="21">
        <v>61017</v>
      </c>
      <c r="E13" s="22">
        <v>118167</v>
      </c>
      <c r="F13" s="20">
        <v>57357</v>
      </c>
      <c r="G13" s="21">
        <v>61249</v>
      </c>
      <c r="H13" s="22">
        <v>118606</v>
      </c>
      <c r="I13" s="32">
        <v>-439</v>
      </c>
      <c r="J13" s="24">
        <v>-0.0037013304554576187</v>
      </c>
    </row>
    <row r="14" spans="1:10" ht="18" customHeight="1">
      <c r="A14" s="114" t="s">
        <v>30</v>
      </c>
      <c r="B14" s="115"/>
      <c r="C14" s="35">
        <v>21640</v>
      </c>
      <c r="D14" s="36">
        <v>23701</v>
      </c>
      <c r="E14" s="37">
        <v>45341</v>
      </c>
      <c r="F14" s="35">
        <v>21706</v>
      </c>
      <c r="G14" s="36">
        <v>23816</v>
      </c>
      <c r="H14" s="37">
        <v>45522</v>
      </c>
      <c r="I14" s="38">
        <v>-181</v>
      </c>
      <c r="J14" s="39">
        <v>-0.0039760994683889495</v>
      </c>
    </row>
    <row r="15" spans="1:10" ht="18" customHeight="1">
      <c r="A15" s="114" t="s">
        <v>31</v>
      </c>
      <c r="B15" s="115"/>
      <c r="C15" s="35">
        <v>25073</v>
      </c>
      <c r="D15" s="36">
        <v>26890</v>
      </c>
      <c r="E15" s="37">
        <v>51963</v>
      </c>
      <c r="F15" s="35">
        <v>25198</v>
      </c>
      <c r="G15" s="36">
        <v>27000</v>
      </c>
      <c r="H15" s="37">
        <v>52198</v>
      </c>
      <c r="I15" s="38">
        <v>-235</v>
      </c>
      <c r="J15" s="39">
        <v>-0.004502088202613108</v>
      </c>
    </row>
    <row r="16" spans="1:10" ht="18" customHeight="1">
      <c r="A16" s="114" t="s">
        <v>32</v>
      </c>
      <c r="B16" s="115"/>
      <c r="C16" s="35">
        <v>13651</v>
      </c>
      <c r="D16" s="36">
        <v>14227</v>
      </c>
      <c r="E16" s="37">
        <v>27878</v>
      </c>
      <c r="F16" s="35">
        <v>13697</v>
      </c>
      <c r="G16" s="36">
        <v>14298</v>
      </c>
      <c r="H16" s="37">
        <v>27995</v>
      </c>
      <c r="I16" s="38">
        <v>-117</v>
      </c>
      <c r="J16" s="39">
        <v>-0.004179317735309884</v>
      </c>
    </row>
    <row r="17" spans="1:10" ht="18" customHeight="1">
      <c r="A17" s="114" t="s">
        <v>33</v>
      </c>
      <c r="B17" s="115"/>
      <c r="C17" s="35">
        <v>31794</v>
      </c>
      <c r="D17" s="36">
        <v>33320</v>
      </c>
      <c r="E17" s="37">
        <v>65114</v>
      </c>
      <c r="F17" s="35">
        <v>31842</v>
      </c>
      <c r="G17" s="36">
        <v>33378</v>
      </c>
      <c r="H17" s="37">
        <v>65220</v>
      </c>
      <c r="I17" s="38">
        <v>-106</v>
      </c>
      <c r="J17" s="39">
        <v>-0.0016252683226004594</v>
      </c>
    </row>
    <row r="18" spans="1:10" ht="18" customHeight="1">
      <c r="A18" s="114" t="s">
        <v>34</v>
      </c>
      <c r="B18" s="115"/>
      <c r="C18" s="35">
        <v>11777</v>
      </c>
      <c r="D18" s="36">
        <v>11868</v>
      </c>
      <c r="E18" s="37">
        <v>23645</v>
      </c>
      <c r="F18" s="35">
        <v>11831</v>
      </c>
      <c r="G18" s="36">
        <v>11917</v>
      </c>
      <c r="H18" s="37">
        <v>23748</v>
      </c>
      <c r="I18" s="38">
        <v>-103</v>
      </c>
      <c r="J18" s="39">
        <v>-0.004337207343776295</v>
      </c>
    </row>
    <row r="19" spans="1:10" ht="18" customHeight="1">
      <c r="A19" s="114" t="s">
        <v>35</v>
      </c>
      <c r="B19" s="115"/>
      <c r="C19" s="35">
        <v>25640</v>
      </c>
      <c r="D19" s="36">
        <v>26393</v>
      </c>
      <c r="E19" s="37">
        <v>52033</v>
      </c>
      <c r="F19" s="35">
        <v>25636</v>
      </c>
      <c r="G19" s="36">
        <v>26362</v>
      </c>
      <c r="H19" s="37">
        <v>51998</v>
      </c>
      <c r="I19" s="38">
        <v>35</v>
      </c>
      <c r="J19" s="39">
        <v>0.0006731028116466753</v>
      </c>
    </row>
    <row r="20" spans="1:10" ht="18" customHeight="1">
      <c r="A20" s="114" t="s">
        <v>36</v>
      </c>
      <c r="B20" s="115"/>
      <c r="C20" s="35">
        <v>17843</v>
      </c>
      <c r="D20" s="36">
        <v>18546</v>
      </c>
      <c r="E20" s="37">
        <v>36389</v>
      </c>
      <c r="F20" s="35">
        <v>17896</v>
      </c>
      <c r="G20" s="36">
        <v>18567</v>
      </c>
      <c r="H20" s="37">
        <v>36463</v>
      </c>
      <c r="I20" s="38">
        <v>-74</v>
      </c>
      <c r="J20" s="39">
        <v>-0.0020294545155362664</v>
      </c>
    </row>
    <row r="21" spans="1:10" ht="18" customHeight="1">
      <c r="A21" s="114" t="s">
        <v>37</v>
      </c>
      <c r="B21" s="115"/>
      <c r="C21" s="35">
        <v>31520</v>
      </c>
      <c r="D21" s="36">
        <v>33067</v>
      </c>
      <c r="E21" s="37">
        <v>64587</v>
      </c>
      <c r="F21" s="35">
        <v>31623</v>
      </c>
      <c r="G21" s="36">
        <v>33223</v>
      </c>
      <c r="H21" s="37">
        <v>64846</v>
      </c>
      <c r="I21" s="38">
        <v>-259</v>
      </c>
      <c r="J21" s="39">
        <v>-0.003994078277765767</v>
      </c>
    </row>
    <row r="22" spans="1:10" ht="18" customHeight="1">
      <c r="A22" s="114" t="s">
        <v>38</v>
      </c>
      <c r="B22" s="115"/>
      <c r="C22" s="35">
        <v>26779</v>
      </c>
      <c r="D22" s="36">
        <v>28575</v>
      </c>
      <c r="E22" s="37">
        <v>55354</v>
      </c>
      <c r="F22" s="35">
        <v>26912</v>
      </c>
      <c r="G22" s="36">
        <v>28766</v>
      </c>
      <c r="H22" s="37">
        <v>55678</v>
      </c>
      <c r="I22" s="38">
        <v>-324</v>
      </c>
      <c r="J22" s="39">
        <v>-0.005819174539315353</v>
      </c>
    </row>
    <row r="23" spans="1:10" ht="18" customHeight="1">
      <c r="A23" s="114" t="s">
        <v>39</v>
      </c>
      <c r="B23" s="115"/>
      <c r="C23" s="35">
        <v>16094</v>
      </c>
      <c r="D23" s="36">
        <v>17003</v>
      </c>
      <c r="E23" s="37">
        <v>33097</v>
      </c>
      <c r="F23" s="35">
        <v>16155</v>
      </c>
      <c r="G23" s="36">
        <v>17030</v>
      </c>
      <c r="H23" s="37">
        <v>33185</v>
      </c>
      <c r="I23" s="38">
        <v>-88</v>
      </c>
      <c r="J23" s="39">
        <v>-0.002651800512279645</v>
      </c>
    </row>
    <row r="24" spans="1:10" ht="17.25" customHeight="1">
      <c r="A24" s="114" t="s">
        <v>40</v>
      </c>
      <c r="B24" s="115"/>
      <c r="C24" s="44">
        <v>52449</v>
      </c>
      <c r="D24" s="45">
        <v>54589</v>
      </c>
      <c r="E24" s="46">
        <v>107038</v>
      </c>
      <c r="F24" s="44">
        <v>52599</v>
      </c>
      <c r="G24" s="45">
        <v>54732</v>
      </c>
      <c r="H24" s="46">
        <v>107331</v>
      </c>
      <c r="I24" s="47">
        <v>-293</v>
      </c>
      <c r="J24" s="48">
        <v>-0.002729873009661654</v>
      </c>
    </row>
    <row r="25" spans="1:10" ht="18" customHeight="1" thickBot="1">
      <c r="A25" s="120" t="s">
        <v>41</v>
      </c>
      <c r="B25" s="121"/>
      <c r="C25" s="25">
        <v>20627</v>
      </c>
      <c r="D25" s="1">
        <v>21662</v>
      </c>
      <c r="E25" s="2">
        <v>42289</v>
      </c>
      <c r="F25" s="25">
        <v>20550</v>
      </c>
      <c r="G25" s="1">
        <v>21613</v>
      </c>
      <c r="H25" s="2">
        <v>42163</v>
      </c>
      <c r="I25" s="42">
        <v>126</v>
      </c>
      <c r="J25" s="43">
        <v>0.0029884021535468985</v>
      </c>
    </row>
    <row r="26" spans="1:10" ht="17.25" customHeight="1">
      <c r="A26" s="122" t="s">
        <v>42</v>
      </c>
      <c r="B26" s="123"/>
      <c r="C26" s="20">
        <v>5328</v>
      </c>
      <c r="D26" s="21">
        <v>5549</v>
      </c>
      <c r="E26" s="22">
        <v>10877</v>
      </c>
      <c r="F26" s="20">
        <v>5344</v>
      </c>
      <c r="G26" s="21">
        <v>5588</v>
      </c>
      <c r="H26" s="22">
        <v>10932</v>
      </c>
      <c r="I26" s="32">
        <v>-55</v>
      </c>
      <c r="J26" s="24">
        <v>-0.005031101353823675</v>
      </c>
    </row>
    <row r="27" spans="1:10" ht="18" customHeight="1">
      <c r="A27" s="49"/>
      <c r="B27" s="50" t="s">
        <v>43</v>
      </c>
      <c r="C27" s="51">
        <v>4785</v>
      </c>
      <c r="D27" s="52">
        <v>5001</v>
      </c>
      <c r="E27" s="37">
        <v>9786</v>
      </c>
      <c r="F27" s="51">
        <v>4801</v>
      </c>
      <c r="G27" s="52">
        <v>5040</v>
      </c>
      <c r="H27" s="37">
        <v>9841</v>
      </c>
      <c r="I27" s="38">
        <v>-55</v>
      </c>
      <c r="J27" s="39">
        <v>-0.005588862920434923</v>
      </c>
    </row>
    <row r="28" spans="1:10" ht="18" customHeight="1">
      <c r="A28" s="53"/>
      <c r="B28" s="50" t="s">
        <v>44</v>
      </c>
      <c r="C28" s="35">
        <v>543</v>
      </c>
      <c r="D28" s="36">
        <v>548</v>
      </c>
      <c r="E28" s="37">
        <v>1091</v>
      </c>
      <c r="F28" s="35">
        <v>543</v>
      </c>
      <c r="G28" s="36">
        <v>548</v>
      </c>
      <c r="H28" s="37">
        <v>1091</v>
      </c>
      <c r="I28" s="38">
        <v>0</v>
      </c>
      <c r="J28" s="39">
        <v>0</v>
      </c>
    </row>
    <row r="29" spans="1:10" ht="18" customHeight="1">
      <c r="A29" s="124" t="s">
        <v>45</v>
      </c>
      <c r="B29" s="125"/>
      <c r="C29" s="51">
        <v>33455</v>
      </c>
      <c r="D29" s="52">
        <v>34339</v>
      </c>
      <c r="E29" s="37">
        <v>67794</v>
      </c>
      <c r="F29" s="51">
        <v>33525</v>
      </c>
      <c r="G29" s="52">
        <v>34447</v>
      </c>
      <c r="H29" s="37">
        <v>67972</v>
      </c>
      <c r="I29" s="38">
        <v>-178</v>
      </c>
      <c r="J29" s="39">
        <v>-0.0026187253575001845</v>
      </c>
    </row>
    <row r="30" spans="1:10" ht="18" customHeight="1">
      <c r="A30" s="54"/>
      <c r="B30" s="50" t="s">
        <v>46</v>
      </c>
      <c r="C30" s="35">
        <v>9646</v>
      </c>
      <c r="D30" s="36">
        <v>10216</v>
      </c>
      <c r="E30" s="37">
        <v>19862</v>
      </c>
      <c r="F30" s="35">
        <v>9639</v>
      </c>
      <c r="G30" s="36">
        <v>10243</v>
      </c>
      <c r="H30" s="37">
        <v>19882</v>
      </c>
      <c r="I30" s="38">
        <v>-20</v>
      </c>
      <c r="J30" s="39">
        <v>-0.0010059350165979586</v>
      </c>
    </row>
    <row r="31" spans="1:10" ht="18" customHeight="1">
      <c r="A31" s="54"/>
      <c r="B31" s="50" t="s">
        <v>47</v>
      </c>
      <c r="C31" s="35">
        <v>4478</v>
      </c>
      <c r="D31" s="36">
        <v>4483</v>
      </c>
      <c r="E31" s="37">
        <v>8961</v>
      </c>
      <c r="F31" s="35">
        <v>4489</v>
      </c>
      <c r="G31" s="36">
        <v>4501</v>
      </c>
      <c r="H31" s="37">
        <v>8990</v>
      </c>
      <c r="I31" s="38">
        <v>-29</v>
      </c>
      <c r="J31" s="39">
        <v>-0.003225806451612856</v>
      </c>
    </row>
    <row r="32" spans="1:10" ht="18" customHeight="1">
      <c r="A32" s="54"/>
      <c r="B32" s="50" t="s">
        <v>48</v>
      </c>
      <c r="C32" s="35">
        <v>15724</v>
      </c>
      <c r="D32" s="36">
        <v>15985</v>
      </c>
      <c r="E32" s="37">
        <v>31709</v>
      </c>
      <c r="F32" s="35">
        <v>15760</v>
      </c>
      <c r="G32" s="36">
        <v>16034</v>
      </c>
      <c r="H32" s="37">
        <v>31794</v>
      </c>
      <c r="I32" s="38">
        <v>-85</v>
      </c>
      <c r="J32" s="39">
        <v>-0.0026734604013335383</v>
      </c>
    </row>
    <row r="33" spans="1:10" ht="18" customHeight="1">
      <c r="A33" s="55"/>
      <c r="B33" s="50" t="s">
        <v>49</v>
      </c>
      <c r="C33" s="35">
        <v>3607</v>
      </c>
      <c r="D33" s="36">
        <v>3655</v>
      </c>
      <c r="E33" s="37">
        <v>7262</v>
      </c>
      <c r="F33" s="35">
        <v>3637</v>
      </c>
      <c r="G33" s="36">
        <v>3669</v>
      </c>
      <c r="H33" s="37">
        <v>7306</v>
      </c>
      <c r="I33" s="38">
        <v>-44</v>
      </c>
      <c r="J33" s="39">
        <v>-0.0060224473035861426</v>
      </c>
    </row>
    <row r="34" spans="1:10" ht="18" customHeight="1">
      <c r="A34" s="124" t="s">
        <v>50</v>
      </c>
      <c r="B34" s="125"/>
      <c r="C34" s="51">
        <v>5399</v>
      </c>
      <c r="D34" s="52">
        <v>5371</v>
      </c>
      <c r="E34" s="37">
        <v>10770</v>
      </c>
      <c r="F34" s="51">
        <v>5421</v>
      </c>
      <c r="G34" s="52">
        <v>5430</v>
      </c>
      <c r="H34" s="37">
        <v>10851</v>
      </c>
      <c r="I34" s="38">
        <v>-81</v>
      </c>
      <c r="J34" s="39">
        <v>-0.007464749792645886</v>
      </c>
    </row>
    <row r="35" spans="1:10" ht="18" customHeight="1">
      <c r="A35" s="55"/>
      <c r="B35" s="50" t="s">
        <v>51</v>
      </c>
      <c r="C35" s="35">
        <v>5399</v>
      </c>
      <c r="D35" s="36">
        <v>5371</v>
      </c>
      <c r="E35" s="37">
        <v>10770</v>
      </c>
      <c r="F35" s="35">
        <v>5421</v>
      </c>
      <c r="G35" s="36">
        <v>5430</v>
      </c>
      <c r="H35" s="37">
        <v>10851</v>
      </c>
      <c r="I35" s="38">
        <v>-81</v>
      </c>
      <c r="J35" s="39">
        <v>-0.007464749792645886</v>
      </c>
    </row>
    <row r="36" spans="1:10" ht="18" customHeight="1">
      <c r="A36" s="124" t="s">
        <v>52</v>
      </c>
      <c r="B36" s="125"/>
      <c r="C36" s="51">
        <v>19078</v>
      </c>
      <c r="D36" s="52">
        <v>19794</v>
      </c>
      <c r="E36" s="37">
        <v>38872</v>
      </c>
      <c r="F36" s="35">
        <v>19093</v>
      </c>
      <c r="G36" s="36">
        <v>19813</v>
      </c>
      <c r="H36" s="37">
        <v>38906</v>
      </c>
      <c r="I36" s="38">
        <v>-34</v>
      </c>
      <c r="J36" s="39">
        <v>-0.000873901197758653</v>
      </c>
    </row>
    <row r="37" spans="1:10" ht="18" customHeight="1">
      <c r="A37" s="54"/>
      <c r="B37" s="50" t="s">
        <v>53</v>
      </c>
      <c r="C37" s="35">
        <v>14007</v>
      </c>
      <c r="D37" s="36">
        <v>14548</v>
      </c>
      <c r="E37" s="37">
        <v>28555</v>
      </c>
      <c r="F37" s="35">
        <v>14007</v>
      </c>
      <c r="G37" s="36">
        <v>14545</v>
      </c>
      <c r="H37" s="37">
        <v>28552</v>
      </c>
      <c r="I37" s="38">
        <v>3</v>
      </c>
      <c r="J37" s="39">
        <v>0.00010507144858507012</v>
      </c>
    </row>
    <row r="38" spans="1:10" ht="18" customHeight="1">
      <c r="A38" s="53"/>
      <c r="B38" s="50" t="s">
        <v>54</v>
      </c>
      <c r="C38" s="35">
        <v>5071</v>
      </c>
      <c r="D38" s="36">
        <v>5246</v>
      </c>
      <c r="E38" s="37">
        <v>10317</v>
      </c>
      <c r="F38" s="35">
        <v>5086</v>
      </c>
      <c r="G38" s="36">
        <v>5268</v>
      </c>
      <c r="H38" s="37">
        <v>10354</v>
      </c>
      <c r="I38" s="38">
        <v>-37</v>
      </c>
      <c r="J38" s="39">
        <v>-0.0035734981649604425</v>
      </c>
    </row>
    <row r="39" spans="1:10" ht="18" customHeight="1">
      <c r="A39" s="124" t="s">
        <v>55</v>
      </c>
      <c r="B39" s="125"/>
      <c r="C39" s="51">
        <v>27916</v>
      </c>
      <c r="D39" s="56">
        <v>29215</v>
      </c>
      <c r="E39" s="37">
        <v>57131</v>
      </c>
      <c r="F39" s="35">
        <v>27953</v>
      </c>
      <c r="G39" s="36">
        <v>29278</v>
      </c>
      <c r="H39" s="37">
        <v>57231</v>
      </c>
      <c r="I39" s="38">
        <v>-100</v>
      </c>
      <c r="J39" s="39">
        <v>-0.0017473047823731713</v>
      </c>
    </row>
    <row r="40" spans="1:10" ht="18" customHeight="1">
      <c r="A40" s="54"/>
      <c r="B40" s="57" t="s">
        <v>56</v>
      </c>
      <c r="C40" s="35">
        <v>5640</v>
      </c>
      <c r="D40" s="36">
        <v>6152</v>
      </c>
      <c r="E40" s="37">
        <v>11792</v>
      </c>
      <c r="F40" s="35">
        <v>5662</v>
      </c>
      <c r="G40" s="36">
        <v>6180</v>
      </c>
      <c r="H40" s="37">
        <v>11842</v>
      </c>
      <c r="I40" s="38">
        <v>-50</v>
      </c>
      <c r="J40" s="39">
        <v>-0.0042222597534200546</v>
      </c>
    </row>
    <row r="41" spans="1:10" ht="18" customHeight="1">
      <c r="A41" s="54"/>
      <c r="B41" s="50" t="s">
        <v>57</v>
      </c>
      <c r="C41" s="35">
        <v>7742</v>
      </c>
      <c r="D41" s="36">
        <v>7872</v>
      </c>
      <c r="E41" s="37">
        <v>15614</v>
      </c>
      <c r="F41" s="35">
        <v>7739</v>
      </c>
      <c r="G41" s="36">
        <v>7885</v>
      </c>
      <c r="H41" s="37">
        <v>15624</v>
      </c>
      <c r="I41" s="38">
        <v>-10</v>
      </c>
      <c r="J41" s="39">
        <v>-0.0006400409626216019</v>
      </c>
    </row>
    <row r="42" spans="1:10" ht="18" customHeight="1">
      <c r="A42" s="55"/>
      <c r="B42" s="50" t="s">
        <v>58</v>
      </c>
      <c r="C42" s="35">
        <v>14534</v>
      </c>
      <c r="D42" s="36">
        <v>15191</v>
      </c>
      <c r="E42" s="37">
        <v>29725</v>
      </c>
      <c r="F42" s="35">
        <v>14552</v>
      </c>
      <c r="G42" s="36">
        <v>15213</v>
      </c>
      <c r="H42" s="37">
        <v>29765</v>
      </c>
      <c r="I42" s="38">
        <v>-40</v>
      </c>
      <c r="J42" s="39">
        <v>-0.0013438602385351661</v>
      </c>
    </row>
    <row r="43" spans="1:10" ht="18" customHeight="1">
      <c r="A43" s="124" t="s">
        <v>59</v>
      </c>
      <c r="B43" s="125"/>
      <c r="C43" s="51">
        <v>17526</v>
      </c>
      <c r="D43" s="56">
        <v>16826</v>
      </c>
      <c r="E43" s="37">
        <v>34352</v>
      </c>
      <c r="F43" s="35">
        <v>17551</v>
      </c>
      <c r="G43" s="36">
        <v>16855</v>
      </c>
      <c r="H43" s="37">
        <v>34406</v>
      </c>
      <c r="I43" s="38">
        <v>-54</v>
      </c>
      <c r="J43" s="39">
        <v>-0.0015694936929605552</v>
      </c>
    </row>
    <row r="44" spans="1:10" ht="18" customHeight="1">
      <c r="A44" s="54"/>
      <c r="B44" s="50" t="s">
        <v>60</v>
      </c>
      <c r="C44" s="35">
        <v>11991</v>
      </c>
      <c r="D44" s="36">
        <v>11139</v>
      </c>
      <c r="E44" s="37">
        <v>23130</v>
      </c>
      <c r="F44" s="35">
        <v>11992</v>
      </c>
      <c r="G44" s="36">
        <v>11146</v>
      </c>
      <c r="H44" s="37">
        <v>23138</v>
      </c>
      <c r="I44" s="38">
        <v>-8</v>
      </c>
      <c r="J44" s="39">
        <v>-0.00034575157749161534</v>
      </c>
    </row>
    <row r="45" spans="1:10" ht="18" customHeight="1">
      <c r="A45" s="54"/>
      <c r="B45" s="50" t="s">
        <v>61</v>
      </c>
      <c r="C45" s="35">
        <v>3232</v>
      </c>
      <c r="D45" s="36">
        <v>3366</v>
      </c>
      <c r="E45" s="37">
        <v>6598</v>
      </c>
      <c r="F45" s="35">
        <v>3247</v>
      </c>
      <c r="G45" s="36">
        <v>3379</v>
      </c>
      <c r="H45" s="37">
        <v>6626</v>
      </c>
      <c r="I45" s="38">
        <v>-28</v>
      </c>
      <c r="J45" s="39">
        <v>-0.004225777241171125</v>
      </c>
    </row>
    <row r="46" spans="1:10" ht="18" customHeight="1">
      <c r="A46" s="55"/>
      <c r="B46" s="50" t="s">
        <v>62</v>
      </c>
      <c r="C46" s="35">
        <v>2303</v>
      </c>
      <c r="D46" s="36">
        <v>2321</v>
      </c>
      <c r="E46" s="37">
        <v>4624</v>
      </c>
      <c r="F46" s="35">
        <v>2312</v>
      </c>
      <c r="G46" s="36">
        <v>2330</v>
      </c>
      <c r="H46" s="37">
        <v>4642</v>
      </c>
      <c r="I46" s="38">
        <v>-18</v>
      </c>
      <c r="J46" s="39">
        <v>-0.0038776389487289453</v>
      </c>
    </row>
    <row r="47" spans="1:10" ht="18" customHeight="1">
      <c r="A47" s="124" t="s">
        <v>63</v>
      </c>
      <c r="B47" s="125"/>
      <c r="C47" s="35">
        <v>11878</v>
      </c>
      <c r="D47" s="36">
        <v>12456</v>
      </c>
      <c r="E47" s="37">
        <v>24334</v>
      </c>
      <c r="F47" s="35">
        <v>11920</v>
      </c>
      <c r="G47" s="36">
        <v>12505</v>
      </c>
      <c r="H47" s="37">
        <v>24425</v>
      </c>
      <c r="I47" s="38">
        <v>-91</v>
      </c>
      <c r="J47" s="39">
        <v>-0.003725690890481026</v>
      </c>
    </row>
    <row r="48" spans="1:10" ht="18" customHeight="1">
      <c r="A48" s="54"/>
      <c r="B48" s="50" t="s">
        <v>64</v>
      </c>
      <c r="C48" s="35">
        <v>2608</v>
      </c>
      <c r="D48" s="36">
        <v>2851</v>
      </c>
      <c r="E48" s="58">
        <v>5459</v>
      </c>
      <c r="F48" s="35">
        <v>2609</v>
      </c>
      <c r="G48" s="36">
        <v>2857</v>
      </c>
      <c r="H48" s="37">
        <v>5466</v>
      </c>
      <c r="I48" s="38">
        <v>-7</v>
      </c>
      <c r="J48" s="39">
        <v>-0.0012806439809732728</v>
      </c>
    </row>
    <row r="49" spans="1:10" ht="18" customHeight="1">
      <c r="A49" s="55"/>
      <c r="B49" s="50" t="s">
        <v>65</v>
      </c>
      <c r="C49" s="35">
        <v>9270</v>
      </c>
      <c r="D49" s="36">
        <v>9605</v>
      </c>
      <c r="E49" s="37">
        <v>18875</v>
      </c>
      <c r="F49" s="35">
        <v>9311</v>
      </c>
      <c r="G49" s="36">
        <v>9648</v>
      </c>
      <c r="H49" s="37">
        <v>18959</v>
      </c>
      <c r="I49" s="38">
        <v>-84</v>
      </c>
      <c r="J49" s="39">
        <v>-0.004430613428978325</v>
      </c>
    </row>
    <row r="50" spans="1:10" ht="18" customHeight="1">
      <c r="A50" s="124" t="s">
        <v>66</v>
      </c>
      <c r="B50" s="125"/>
      <c r="C50" s="35">
        <v>16300</v>
      </c>
      <c r="D50" s="36">
        <v>17204</v>
      </c>
      <c r="E50" s="37">
        <v>33504</v>
      </c>
      <c r="F50" s="35">
        <v>16336</v>
      </c>
      <c r="G50" s="36">
        <v>17267</v>
      </c>
      <c r="H50" s="37">
        <v>33603</v>
      </c>
      <c r="I50" s="38">
        <v>-99</v>
      </c>
      <c r="J50" s="39">
        <v>-0.0029461655209356286</v>
      </c>
    </row>
    <row r="51" spans="1:10" ht="18" customHeight="1">
      <c r="A51" s="54"/>
      <c r="B51" s="50" t="s">
        <v>67</v>
      </c>
      <c r="C51" s="35">
        <v>6463</v>
      </c>
      <c r="D51" s="36">
        <v>6709</v>
      </c>
      <c r="E51" s="37">
        <v>13172</v>
      </c>
      <c r="F51" s="35">
        <v>6485</v>
      </c>
      <c r="G51" s="36">
        <v>6733</v>
      </c>
      <c r="H51" s="37">
        <v>13218</v>
      </c>
      <c r="I51" s="38">
        <v>-46</v>
      </c>
      <c r="J51" s="39">
        <v>-0.0034801028899984487</v>
      </c>
    </row>
    <row r="52" spans="1:10" ht="18" customHeight="1">
      <c r="A52" s="55"/>
      <c r="B52" s="50" t="s">
        <v>68</v>
      </c>
      <c r="C52" s="35">
        <v>9837</v>
      </c>
      <c r="D52" s="36">
        <v>10495</v>
      </c>
      <c r="E52" s="37">
        <v>20332</v>
      </c>
      <c r="F52" s="35">
        <v>9851</v>
      </c>
      <c r="G52" s="36">
        <v>10534</v>
      </c>
      <c r="H52" s="37">
        <v>20385</v>
      </c>
      <c r="I52" s="38">
        <v>-53</v>
      </c>
      <c r="J52" s="39">
        <v>-0.0025999509443218605</v>
      </c>
    </row>
    <row r="53" spans="1:10" ht="18" customHeight="1">
      <c r="A53" s="124" t="s">
        <v>69</v>
      </c>
      <c r="B53" s="125"/>
      <c r="C53" s="35">
        <v>2565</v>
      </c>
      <c r="D53" s="36">
        <v>2552</v>
      </c>
      <c r="E53" s="37">
        <v>5117</v>
      </c>
      <c r="F53" s="35">
        <v>2589</v>
      </c>
      <c r="G53" s="36">
        <v>2565</v>
      </c>
      <c r="H53" s="37">
        <v>5154</v>
      </c>
      <c r="I53" s="38">
        <v>-37</v>
      </c>
      <c r="J53" s="39">
        <v>-0.007178890182382602</v>
      </c>
    </row>
    <row r="54" spans="1:10" ht="18" customHeight="1">
      <c r="A54" s="55"/>
      <c r="B54" s="50" t="s">
        <v>0</v>
      </c>
      <c r="C54" s="35">
        <v>2565</v>
      </c>
      <c r="D54" s="36">
        <v>2552</v>
      </c>
      <c r="E54" s="37">
        <v>5117</v>
      </c>
      <c r="F54" s="35">
        <v>2589</v>
      </c>
      <c r="G54" s="36">
        <v>2565</v>
      </c>
      <c r="H54" s="37">
        <v>5154</v>
      </c>
      <c r="I54" s="38">
        <v>-37</v>
      </c>
      <c r="J54" s="39">
        <v>-0.007178890182382602</v>
      </c>
    </row>
    <row r="55" spans="1:10" ht="18" customHeight="1">
      <c r="A55" s="124" t="s">
        <v>70</v>
      </c>
      <c r="B55" s="125"/>
      <c r="C55" s="44">
        <v>5203</v>
      </c>
      <c r="D55" s="45">
        <v>5264</v>
      </c>
      <c r="E55" s="59">
        <v>10467</v>
      </c>
      <c r="F55" s="35">
        <v>5231</v>
      </c>
      <c r="G55" s="36">
        <v>5295</v>
      </c>
      <c r="H55" s="59">
        <v>10526</v>
      </c>
      <c r="I55" s="60">
        <v>-59</v>
      </c>
      <c r="J55" s="61">
        <v>-0.0056051681550446375</v>
      </c>
    </row>
    <row r="56" spans="1:10" ht="18" customHeight="1" thickBot="1">
      <c r="A56" s="62"/>
      <c r="B56" s="41" t="s">
        <v>71</v>
      </c>
      <c r="C56" s="25">
        <v>5203</v>
      </c>
      <c r="D56" s="1">
        <v>5264</v>
      </c>
      <c r="E56" s="2">
        <v>10467</v>
      </c>
      <c r="F56" s="25">
        <v>5231</v>
      </c>
      <c r="G56" s="1">
        <v>5295</v>
      </c>
      <c r="H56" s="2">
        <v>10526</v>
      </c>
      <c r="I56" s="42">
        <v>-59</v>
      </c>
      <c r="J56" s="43">
        <v>-0.0056051681550446375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105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211470</v>
      </c>
      <c r="D60" s="74">
        <f>SUM(D8,D11)</f>
        <v>234114</v>
      </c>
      <c r="E60" s="75">
        <f>SUM(C60:D60)</f>
        <v>445584</v>
      </c>
      <c r="F60" s="68"/>
      <c r="G60" s="77" t="s">
        <v>78</v>
      </c>
      <c r="H60" s="74">
        <f>SUM(C13,C53)</f>
        <v>59715</v>
      </c>
      <c r="I60" s="74">
        <f>SUM(D13,D53)</f>
        <v>63569</v>
      </c>
      <c r="J60" s="75">
        <f aca="true" t="shared" si="0" ref="J60:J66">SUM(H60:I60)</f>
        <v>123284</v>
      </c>
    </row>
    <row r="61" spans="1:10" ht="18" customHeight="1">
      <c r="A61" s="67"/>
      <c r="B61" s="73" t="s">
        <v>79</v>
      </c>
      <c r="C61" s="74">
        <f>SUM(C12,C9,C10)</f>
        <v>219306</v>
      </c>
      <c r="D61" s="74">
        <f>SUM(D12,D9,D10)</f>
        <v>236212</v>
      </c>
      <c r="E61" s="75">
        <f>SUM(C61:D61)</f>
        <v>455518</v>
      </c>
      <c r="F61" s="68"/>
      <c r="G61" s="77" t="s">
        <v>80</v>
      </c>
      <c r="H61" s="74">
        <f>SUM(C15,C55)</f>
        <v>30276</v>
      </c>
      <c r="I61" s="74">
        <f>SUM(D15,D55)</f>
        <v>32154</v>
      </c>
      <c r="J61" s="75">
        <f t="shared" si="0"/>
        <v>62430</v>
      </c>
    </row>
    <row r="62" spans="1:10" ht="18" customHeight="1">
      <c r="A62" s="67"/>
      <c r="B62" s="73" t="s">
        <v>81</v>
      </c>
      <c r="C62" s="74">
        <f>SUM(C16,C17,C18,C20,C27,C28,C30,C31,C32,C33,C35,C37,C38)</f>
        <v>138325</v>
      </c>
      <c r="D62" s="74">
        <f>SUM(D16,D17,D18,D20,D27,D28,D30,D31,D32,D33,D35,D37,D38)</f>
        <v>143014</v>
      </c>
      <c r="E62" s="75">
        <f>SUM(C62:D62)</f>
        <v>281339</v>
      </c>
      <c r="F62" s="68"/>
      <c r="G62" s="77" t="s">
        <v>83</v>
      </c>
      <c r="H62" s="74">
        <f>SUM(C16,C26)</f>
        <v>18979</v>
      </c>
      <c r="I62" s="74">
        <f>SUM(D16,D26)</f>
        <v>19776</v>
      </c>
      <c r="J62" s="75">
        <f t="shared" si="0"/>
        <v>38755</v>
      </c>
    </row>
    <row r="63" spans="1:10" ht="18" customHeight="1">
      <c r="A63" s="67"/>
      <c r="B63" s="73" t="s">
        <v>84</v>
      </c>
      <c r="C63" s="74">
        <f>SUM(C13,C14,C19,C23,C25,C40,C41,C42,C44,C45,C46,C54)</f>
        <v>189158</v>
      </c>
      <c r="D63" s="74">
        <f>SUM(D13,D14,D19,D23,D25,D40,D41,D42,D44,D45,D46,D54)</f>
        <v>198369</v>
      </c>
      <c r="E63" s="75">
        <f>SUM(C63:D63)</f>
        <v>387527</v>
      </c>
      <c r="F63" s="68"/>
      <c r="G63" s="77" t="s">
        <v>85</v>
      </c>
      <c r="H63" s="74">
        <f>SUM(C18,C34)</f>
        <v>17176</v>
      </c>
      <c r="I63" s="74">
        <f>SUM(D18,D34)</f>
        <v>17239</v>
      </c>
      <c r="J63" s="75">
        <f t="shared" si="0"/>
        <v>34415</v>
      </c>
    </row>
    <row r="64" spans="1:10" ht="18" customHeight="1" thickBot="1">
      <c r="A64" s="67"/>
      <c r="B64" s="78" t="s">
        <v>86</v>
      </c>
      <c r="C64" s="79">
        <f>SUM(C15,C21,C22,C24,C48,C49,C51,C52,C56)</f>
        <v>169202</v>
      </c>
      <c r="D64" s="79">
        <f>SUM(D15,D21,D22,D24,D48,D49,D51,D52,D56)</f>
        <v>178045</v>
      </c>
      <c r="E64" s="92">
        <f>SUM(C64:D64)</f>
        <v>347247</v>
      </c>
      <c r="F64" s="68"/>
      <c r="G64" s="77" t="s">
        <v>87</v>
      </c>
      <c r="H64" s="74">
        <f>SUM(C19,C41)</f>
        <v>33382</v>
      </c>
      <c r="I64" s="74">
        <f>SUM(D19,D41)</f>
        <v>34265</v>
      </c>
      <c r="J64" s="75">
        <f t="shared" si="0"/>
        <v>67647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38153</v>
      </c>
      <c r="I65" s="36">
        <f>SUM(D25,D43)</f>
        <v>38488</v>
      </c>
      <c r="J65" s="59">
        <f t="shared" si="0"/>
        <v>76641</v>
      </c>
    </row>
    <row r="66" spans="1:10" ht="18" customHeight="1" thickBot="1">
      <c r="A66" s="67"/>
      <c r="B66" s="66"/>
      <c r="C66" s="66"/>
      <c r="D66" s="67"/>
      <c r="E66" s="68"/>
      <c r="F66" s="68"/>
      <c r="G66" s="128" t="s">
        <v>89</v>
      </c>
      <c r="H66" s="79">
        <f>C39-C41</f>
        <v>20174</v>
      </c>
      <c r="I66" s="79">
        <f>D39-D41</f>
        <v>21343</v>
      </c>
      <c r="J66" s="93">
        <f t="shared" si="0"/>
        <v>41517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29"/>
      <c r="I67" s="127"/>
      <c r="J67" s="127"/>
    </row>
    <row r="68" spans="1:10" ht="18" thickBot="1">
      <c r="A68" s="67"/>
      <c r="B68" s="65" t="s">
        <v>106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209862</v>
      </c>
      <c r="D70" s="74">
        <f>SUM(D8,D79)</f>
        <v>232373</v>
      </c>
      <c r="E70" s="75">
        <f>SUM(C70:D70)</f>
        <v>442235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219306</v>
      </c>
      <c r="D71" s="74">
        <f>SUM(D12,D9,D10)</f>
        <v>236212</v>
      </c>
      <c r="E71" s="75">
        <f>SUM(C71:D71)</f>
        <v>455518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139933</v>
      </c>
      <c r="D72" s="74">
        <f>SUM(D80,D16,D17,D18,D20,D26,D29,D34,D36)</f>
        <v>144755</v>
      </c>
      <c r="E72" s="75">
        <f>SUM(C72:D72)</f>
        <v>284688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116355</v>
      </c>
      <c r="D73" s="74">
        <f>SUM(D14,D19,D25,D47,D41,D42,D44,D46)</f>
        <v>120735</v>
      </c>
      <c r="E73" s="75">
        <f>SUM(C73:D73)</f>
        <v>237090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120696</v>
      </c>
      <c r="D74" s="74">
        <f>SUM(D13,D23,D85,D87,D40,D45,D50,D53,D55)</f>
        <v>127692</v>
      </c>
      <c r="E74" s="75">
        <f>SUM(C74:D74)</f>
        <v>248388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121309</v>
      </c>
      <c r="D75" s="79">
        <f>SUM(D15,D21,D22,D84,D86)</f>
        <v>127987</v>
      </c>
      <c r="E75" s="92">
        <f>SUM(E15,E21,E22,E84,E86)</f>
        <v>249296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26" t="s">
        <v>90</v>
      </c>
      <c r="C77" s="126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92461</v>
      </c>
      <c r="D79" s="97">
        <v>101169</v>
      </c>
      <c r="E79" s="97">
        <f>SUM(C79:D79)</f>
        <v>193630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1608</v>
      </c>
      <c r="D80" s="85">
        <v>1741</v>
      </c>
      <c r="E80" s="85">
        <f>SUM(C80:D80)</f>
        <v>3349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31357</v>
      </c>
      <c r="D84" s="74">
        <v>32604</v>
      </c>
      <c r="E84" s="74">
        <f>SUM(C84:D84)</f>
        <v>63961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10252</v>
      </c>
      <c r="D85" s="74">
        <v>10748</v>
      </c>
      <c r="E85" s="74">
        <f>SUM(C85:D85)</f>
        <v>21000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6580</v>
      </c>
      <c r="D86" s="74">
        <v>6851</v>
      </c>
      <c r="E86" s="74">
        <f>SUM(C86:D86)</f>
        <v>13431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4260</v>
      </c>
      <c r="D87" s="79">
        <v>4386</v>
      </c>
      <c r="E87" s="79">
        <f>SUM(C87:D87)</f>
        <v>8646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B77:C77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2023-03-01T03:12:16Z</dcterms:modified>
  <cp:category/>
  <cp:version/>
  <cp:contentType/>
  <cp:contentStatus/>
</cp:coreProperties>
</file>